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03_Управление доходов областного бюджета и государственного долга\Общая\22_БЮДЖЕТ_Проект ЗМО, Расчетные таблицы\БЮДЖЕТ 2024_2025-2026\1_Расчеты в МОД_РЕЕСТР\"/>
    </mc:Choice>
  </mc:AlternateContent>
  <bookViews>
    <workbookView xWindow="0" yWindow="0" windowWidth="9885" windowHeight="2775"/>
  </bookViews>
  <sheets>
    <sheet name="Документ" sheetId="1" r:id="rId1"/>
  </sheets>
  <definedNames>
    <definedName name="_xlnm._FilterDatabase" localSheetId="0" hidden="1">Документ!$A$8:$L$381</definedName>
    <definedName name="Z_7CF25AB6_4C21_4E55_98E3_D494548C0680_.wvu.FilterData" localSheetId="0" hidden="1">Документ!$A$8:$X$381</definedName>
    <definedName name="Z_7CF25AB6_4C21_4E55_98E3_D494548C0680_.wvu.PrintArea" localSheetId="0" hidden="1">Документ!$A$1:$H$382</definedName>
    <definedName name="Z_7CF25AB6_4C21_4E55_98E3_D494548C0680_.wvu.Rows" localSheetId="0" hidden="1">Документ!$1:$1</definedName>
    <definedName name="Z_DDB7D094_DDFE_47BA_AC02_5F69CDE67C4F_.wvu.FilterData" localSheetId="0" hidden="1">Документ!$A$8:$X$383</definedName>
    <definedName name="Z_DDB7D094_DDFE_47BA_AC02_5F69CDE67C4F_.wvu.PrintArea" localSheetId="0" hidden="1">Документ!$A$1:$H$382</definedName>
    <definedName name="Z_DDB7D094_DDFE_47BA_AC02_5F69CDE67C4F_.wvu.Rows" localSheetId="0" hidden="1">Документ!$1:$1</definedName>
    <definedName name="Z_DF142249_9B93_4CDB_A0C6_E236EB3E23F5_.wvu.FilterData" localSheetId="0" hidden="1">Документ!$A$8:$X$381</definedName>
    <definedName name="Z_DF142249_9B93_4CDB_A0C6_E236EB3E23F5_.wvu.PrintArea" localSheetId="0" hidden="1">Документ!$A$1:$H$382</definedName>
    <definedName name="Z_DF142249_9B93_4CDB_A0C6_E236EB3E23F5_.wvu.Rows" localSheetId="0" hidden="1">Документ!$1:$1</definedName>
    <definedName name="Z_F6E78244_D0EB_496A_BBC1_D7B2AA4948D5_.wvu.FilterData" localSheetId="0" hidden="1">Документ!$A$8:$X$8</definedName>
    <definedName name="Z_F6E78244_D0EB_496A_BBC1_D7B2AA4948D5_.wvu.PrintArea" localSheetId="0" hidden="1">Документ!$A$1:$H$382</definedName>
    <definedName name="Z_F6E78244_D0EB_496A_BBC1_D7B2AA4948D5_.wvu.Rows" localSheetId="0" hidden="1">Документ!$1:$1</definedName>
    <definedName name="_xlnm.Print_Area" localSheetId="0">Документ!$A$1:$H$382</definedName>
  </definedNames>
  <calcPr calcId="152511"/>
  <customWorkbookViews>
    <customWorkbookView name="malinovskayaka - Личное представление" guid="{7CF25AB6-4C21-4E55-98E3-D494548C0680}" mergeInterval="0" personalView="1" maximized="1" xWindow="1" yWindow="1" windowWidth="1916" windowHeight="850" activeSheetId="1"/>
    <customWorkbookView name="Граушкина П.С. - Личное представление" guid="{DDB7D094-DDFE-47BA-AC02-5F69CDE67C4F}" mergeInterval="0" personalView="1" xWindow="136" yWindow="34" windowWidth="1156" windowHeight="770" activeSheetId="1"/>
    <customWorkbookView name="Глаголева Л.В. - Личное представление" guid="{F6E78244-D0EB-496A-BBC1-D7B2AA4948D5}" mergeInterval="0" personalView="1" xWindow="30" yWindow="47" windowWidth="1205" windowHeight="964" activeSheetId="1"/>
    <customWorkbookView name="Федосеева Т.В. - Личное представление" guid="{DF142249-9B93-4CDB-A0C6-E236EB3E23F5}" mergeInterval="0" personalView="1" xWindow="764" yWindow="15" windowWidth="1148" windowHeight="1034" activeSheetId="1"/>
  </customWorkbookViews>
</workbook>
</file>

<file path=xl/calcChain.xml><?xml version="1.0" encoding="utf-8"?>
<calcChain xmlns="http://schemas.openxmlformats.org/spreadsheetml/2006/main">
  <c r="F358" i="1" l="1"/>
  <c r="F329" i="1"/>
  <c r="F319" i="1"/>
  <c r="G313" i="1"/>
  <c r="H313" i="1"/>
  <c r="F313" i="1"/>
  <c r="G305" i="1"/>
  <c r="H305" i="1"/>
  <c r="F305" i="1"/>
  <c r="F237" i="1"/>
  <c r="F226" i="1"/>
  <c r="F193" i="1"/>
  <c r="F175" i="1"/>
  <c r="F170" i="1"/>
  <c r="F163" i="1"/>
  <c r="F153" i="1"/>
  <c r="F137" i="1"/>
  <c r="F117" i="1"/>
  <c r="F97" i="1"/>
  <c r="F82" i="1"/>
  <c r="F77" i="1"/>
  <c r="F72" i="1"/>
  <c r="F62" i="1"/>
  <c r="F18" i="1"/>
  <c r="F9" i="1"/>
  <c r="F232" i="1"/>
  <c r="F229" i="1"/>
  <c r="F60" i="1" l="1"/>
  <c r="F362" i="1" l="1"/>
  <c r="G358" i="1"/>
  <c r="H358" i="1"/>
  <c r="G355" i="1"/>
  <c r="H355" i="1"/>
  <c r="F355" i="1"/>
  <c r="H329" i="1"/>
  <c r="G329" i="1"/>
  <c r="G237" i="1"/>
  <c r="H237" i="1"/>
  <c r="H193" i="1"/>
  <c r="G193" i="1"/>
  <c r="G175" i="1"/>
  <c r="H175" i="1"/>
  <c r="G170" i="1"/>
  <c r="H170" i="1"/>
  <c r="G163" i="1"/>
  <c r="H163" i="1"/>
  <c r="G153" i="1"/>
  <c r="H153" i="1"/>
  <c r="G137" i="1"/>
  <c r="H137" i="1"/>
  <c r="G117" i="1"/>
  <c r="H117" i="1"/>
  <c r="G97" i="1"/>
  <c r="H97" i="1"/>
  <c r="G82" i="1"/>
  <c r="H82" i="1"/>
  <c r="F235" i="1" l="1"/>
  <c r="G226" i="1"/>
  <c r="H226" i="1"/>
  <c r="G18" i="1" l="1"/>
  <c r="H18" i="1"/>
  <c r="F327" i="1"/>
  <c r="G16" i="1"/>
  <c r="H16" i="1"/>
  <c r="F16" i="1"/>
  <c r="G375" i="1"/>
  <c r="H375" i="1"/>
  <c r="F375" i="1"/>
  <c r="G319" i="1" l="1"/>
  <c r="H319" i="1"/>
  <c r="G77" i="1" l="1"/>
  <c r="H77" i="1"/>
  <c r="G72" i="1"/>
  <c r="H72" i="1"/>
  <c r="G373" i="1" l="1"/>
  <c r="H373" i="1"/>
  <c r="F373" i="1"/>
  <c r="G9" i="1" l="1"/>
  <c r="H9" i="1"/>
  <c r="G62" i="1" l="1"/>
  <c r="G362" i="1" l="1"/>
  <c r="H362" i="1"/>
  <c r="G379" i="1" l="1"/>
  <c r="H379" i="1"/>
  <c r="F379" i="1"/>
  <c r="G317" i="1"/>
  <c r="H317" i="1"/>
  <c r="F317" i="1"/>
  <c r="G60" i="1"/>
  <c r="H60" i="1"/>
  <c r="G14" i="1"/>
  <c r="H14" i="1"/>
  <c r="F14" i="1"/>
  <c r="G80" i="1" l="1"/>
  <c r="G381" i="1" s="1"/>
  <c r="H80" i="1"/>
  <c r="F80" i="1"/>
  <c r="F381" i="1" s="1"/>
  <c r="H62" i="1"/>
  <c r="H381" i="1" s="1"/>
</calcChain>
</file>

<file path=xl/sharedStrings.xml><?xml version="1.0" encoding="utf-8"?>
<sst xmlns="http://schemas.openxmlformats.org/spreadsheetml/2006/main" count="1641" uniqueCount="1048">
  <si>
    <t xml:space="preserve">                       ПРИЛОЖЕНИЕ №2 к Порядку формирования и ведения реестра источников доходов республиканского бюджета</t>
  </si>
  <si>
    <t>Министерство финансов Мурманской области</t>
  </si>
  <si>
    <t>Номер
реестровой записи</t>
  </si>
  <si>
    <t>Классификация доходов бюджетов</t>
  </si>
  <si>
    <t>Утвержденный план доходов бюджета</t>
  </si>
  <si>
    <t>код</t>
  </si>
  <si>
    <t>наименование</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</si>
  <si>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</si>
  <si>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</si>
  <si>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</si>
  <si>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</si>
  <si>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</si>
  <si>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18210101012021000110</t>
  </si>
  <si>
    <t>182</t>
  </si>
  <si>
    <t>18210102010011000110</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</si>
  <si>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</si>
  <si>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</si>
  <si>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</si>
  <si>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18210102030011000110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</si>
  <si>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</si>
  <si>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18210102040011000110</t>
  </si>
  <si>
    <t>18210102080011000110</t>
  </si>
  <si>
    <t>18210302100011000110</t>
  </si>
  <si>
    <t>Налог на профессиональный доход (сумма платежа (перерасчеты, недоимка и задолженность по соответствующему платежу, в том числе по отмененному)</t>
  </si>
  <si>
    <t>18210506000011000110</t>
  </si>
  <si>
    <t>106020566006470000000230001</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</si>
  <si>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</si>
  <si>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18210602010021000110</t>
  </si>
  <si>
    <t>106020567011470000000230001</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</si>
  <si>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</si>
  <si>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18210604011021000110</t>
  </si>
  <si>
    <t>106020567012470000000230001</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</si>
  <si>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</si>
  <si>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18210604012021000110</t>
  </si>
  <si>
    <t>106020568003470000000230001</t>
  </si>
  <si>
    <t>Налог на игорный бизнес (сумма платежа (перерасчеты, недоимка и задолженность по соответствующему платежу, в том числе по отмененному)</t>
  </si>
  <si>
    <t>18210605000021000110</t>
  </si>
  <si>
    <t>107010569014470000000230001</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</si>
  <si>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</si>
  <si>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18210701020011000110</t>
  </si>
  <si>
    <t>107010569013470000000230001</t>
  </si>
  <si>
    <t>18210701080011000110</t>
  </si>
  <si>
    <t>107010570009470000000230001</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</si>
  <si>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</si>
  <si>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18210704010011000110</t>
  </si>
  <si>
    <t>107010570008470000000230001</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</si>
  <si>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</si>
  <si>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18210704020011000110</t>
  </si>
  <si>
    <t>107010570010470000000230001</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</si>
  <si>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</si>
  <si>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18210704030011000110</t>
  </si>
  <si>
    <t>113010382008470000000230001</t>
  </si>
  <si>
    <t>18211301020018000130</t>
  </si>
  <si>
    <t>108010578006470000000230001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</si>
  <si>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</si>
  <si>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18810806000018003110</t>
  </si>
  <si>
    <t>188</t>
  </si>
  <si>
    <t>108010578008470000000230001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</si>
  <si>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</si>
  <si>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18810806000018004110</t>
  </si>
  <si>
    <t>108010578007470000000230001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</si>
  <si>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</si>
  <si>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18810806000018005110</t>
  </si>
  <si>
    <t>108010578010470000000230001</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</si>
  <si>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</si>
  <si>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18810806000018014110</t>
  </si>
  <si>
    <t>108010579005470000000230001</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</si>
  <si>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</si>
  <si>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18810807100018034110</t>
  </si>
  <si>
    <t>108010579004470000000230001</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</si>
  <si>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</si>
  <si>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18810807100018035110</t>
  </si>
  <si>
    <t>108010579006470000000230001</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</si>
  <si>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</si>
  <si>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18810807141018000110</t>
  </si>
  <si>
    <t>116010580005470000000230001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</si>
  <si>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</si>
  <si>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18811601121010001140</t>
  </si>
  <si>
    <t>116010580004470000000230001</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</si>
  <si>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</si>
  <si>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18811601123010001140</t>
  </si>
  <si>
    <t>108010600114470000000230001</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</si>
  <si>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</si>
  <si>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32110807020018000110</t>
  </si>
  <si>
    <t>321</t>
  </si>
  <si>
    <t>113020703001470000000230001</t>
  </si>
  <si>
    <t>Прочие доходы от компенсации затрат бюджетов субъектов Российской Федерации (прочие доходы от компенсации затрат областного бюджета)</t>
  </si>
  <si>
    <t>80111302992020420130</t>
  </si>
  <si>
    <t>801</t>
  </si>
  <si>
    <t>Мурманская областная Дума</t>
  </si>
  <si>
    <t>113020585001470000000220001</t>
  </si>
  <si>
    <t>Прочие доходы от компенсации затрат бюджетов субъектов Российской Федерации (средства в объеме остатков субсидий,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государственных заданий на оказание государственных услуг (выполнение работ), образовавшихся в связи с недостижением установленных государственным заданием показателей, характеризующих объем государственных услуг)</t>
  </si>
  <si>
    <t>80311302992020410130</t>
  </si>
  <si>
    <t>803</t>
  </si>
  <si>
    <t>Министерство труда и социального развития Мурманской области</t>
  </si>
  <si>
    <t>113020585002470000000220001</t>
  </si>
  <si>
    <t>80311302992020420130</t>
  </si>
  <si>
    <t>116020586001470000000220001</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</si>
  <si>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</si>
  <si>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80311607010020000140</t>
  </si>
  <si>
    <t>116020600026470000000230001</t>
  </si>
  <si>
    <t>80311607090020000140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</si>
  <si>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</si>
  <si>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108010592001470000000220001</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</si>
  <si>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</si>
  <si>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80410807082011000110</t>
  </si>
  <si>
    <t>804</t>
  </si>
  <si>
    <t>Министерство образования и науки Мурманской области</t>
  </si>
  <si>
    <t>108010592002470000000220001</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</si>
  <si>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</si>
  <si>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80410807380011000110</t>
  </si>
  <si>
    <t>108010592003470000000220001</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</si>
  <si>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</si>
  <si>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80410807390011000110</t>
  </si>
  <si>
    <t>113020593001470000000220001</t>
  </si>
  <si>
    <t>80411302992020410130</t>
  </si>
  <si>
    <t>113020593002470000000220001</t>
  </si>
  <si>
    <t>80411302992020420130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</si>
  <si>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</si>
  <si>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113020594003470000000230001</t>
  </si>
  <si>
    <t>80511301992020401130</t>
  </si>
  <si>
    <t>805</t>
  </si>
  <si>
    <t>113020594002470000000230001</t>
  </si>
  <si>
    <t>80511302992020420130</t>
  </si>
  <si>
    <t>116020595002470000000230001</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</si>
  <si>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</si>
  <si>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80511607090020000140</t>
  </si>
  <si>
    <t>108010600138470000000230001</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</si>
  <si>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</si>
  <si>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80610807142011000110</t>
  </si>
  <si>
    <t>806</t>
  </si>
  <si>
    <t>Министерство транспорта и дорожного хозяйства Мурманской области</t>
  </si>
  <si>
    <t>111020601002470000000230001</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</si>
  <si>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</si>
  <si>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80611105100020000120</t>
  </si>
  <si>
    <t>113020602002470000000230001</t>
  </si>
  <si>
    <t>80611301992020402130</t>
  </si>
  <si>
    <t>Доходы, поступающие в порядке возмещения расходов, понесенных в связи с эксплуатацией имущества субъектов Российской Федерации</t>
  </si>
  <si>
    <t>80611302062020000130</t>
  </si>
  <si>
    <t>113020603004470000000230001</t>
  </si>
  <si>
    <t>80611302992020420130</t>
  </si>
  <si>
    <t>115020604002470000000230001</t>
  </si>
  <si>
    <t>Платежи, взимаемые государственными органами (организациями) субъектов Российской Федерации за выполнение определенных функций</t>
  </si>
  <si>
    <t>80611502020020000140</t>
  </si>
  <si>
    <t>116020606002470000000230001</t>
  </si>
  <si>
    <t>80611607010020000140</t>
  </si>
  <si>
    <t>116020607002470000000230001</t>
  </si>
  <si>
    <t>80611610021020000140</t>
  </si>
  <si>
    <t>116010608002470000000230001</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</si>
  <si>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</si>
  <si>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80611611063010000140</t>
  </si>
  <si>
    <t>116020612003470000000230001</t>
  </si>
  <si>
    <t>80711607010020000140</t>
  </si>
  <si>
    <t>807</t>
  </si>
  <si>
    <t>Министерство строительства Мурманской области</t>
  </si>
  <si>
    <t>116020612004470000000230001</t>
  </si>
  <si>
    <t>80711607090020000140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</si>
  <si>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</si>
  <si>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80711610022020000140</t>
  </si>
  <si>
    <t>111020617002470000000230001</t>
  </si>
  <si>
    <t>Доходы от операций по управлению остатками средств на едином казначейском счете, зачисляемые в бюджеты субъектов Российской Федерации</t>
  </si>
  <si>
    <t>80811102102020000120</t>
  </si>
  <si>
    <t>808</t>
  </si>
  <si>
    <t>111020618002470000000230001</t>
  </si>
  <si>
    <t>80811103020020000120</t>
  </si>
  <si>
    <t>113020619002470000000230001</t>
  </si>
  <si>
    <t>80811302992020420130</t>
  </si>
  <si>
    <t>116010620002470000000230001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</si>
  <si>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</si>
  <si>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80811601152019000140</t>
  </si>
  <si>
    <t>108010623002470000000230001</t>
  </si>
  <si>
    <t>80910807082011000110</t>
  </si>
  <si>
    <t>809</t>
  </si>
  <si>
    <t>Министерство развития Арктики и экономики Мурманской области</t>
  </si>
  <si>
    <t>111020631002470000000230001</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</si>
  <si>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</si>
  <si>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81011101020020000120</t>
  </si>
  <si>
    <t>810</t>
  </si>
  <si>
    <t>Министерство имущественных отношений Мурманской области</t>
  </si>
  <si>
    <t>111020632008470000000230001</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</si>
  <si>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</si>
  <si>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81011105022020000120</t>
  </si>
  <si>
    <t>111020632006470000000230001</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</si>
  <si>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</si>
  <si>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81011105032020000120</t>
  </si>
  <si>
    <t>111020632007470000000230001</t>
  </si>
  <si>
    <t>Доходы от сдачи в аренду имущества, составляющего казну субъекта Российской Федерации (за исключением земельных участков)</t>
  </si>
  <si>
    <t>81011105072020000120</t>
  </si>
  <si>
    <t>111020633002470000000230001</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</si>
  <si>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</si>
  <si>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81011107012020000120</t>
  </si>
  <si>
    <t>113020635006470000000230001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</si>
  <si>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сведений из архивных документов)</t>
  </si>
  <si>
    <t>81011301992020403130</t>
  </si>
  <si>
    <t>113020635007470000000230001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</si>
  <si>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предоставлению пространственных данных и материалов, содержащихся в Фонде пространственных данных Мурманской области)</t>
  </si>
  <si>
    <t>81011301992020404130</t>
  </si>
  <si>
    <t>113020635008470000000230001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</si>
  <si>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технической инвентаризации объектов капитального строительства)</t>
  </si>
  <si>
    <t>81011301992020405130</t>
  </si>
  <si>
    <t>113020635009470000000230001</t>
  </si>
  <si>
    <t>81011301992020406130</t>
  </si>
  <si>
    <t>113020635010470000000230001</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</si>
  <si>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t>
  </si>
  <si>
    <t>81011301992020409130</t>
  </si>
  <si>
    <t>114020637003470000000230001</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</si>
  <si>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</si>
  <si>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81011402022020000440</t>
  </si>
  <si>
    <t>116020639002470000000230001</t>
  </si>
  <si>
    <t>81011607090020000140</t>
  </si>
  <si>
    <t>116010640002470000000230001</t>
  </si>
  <si>
    <t>108010644002470000000230001</t>
  </si>
  <si>
    <t>81110807082011000110</t>
  </si>
  <si>
    <t>811</t>
  </si>
  <si>
    <t>Министерство природных ресурсов, экологии и рыбного хозяйства Мурманской области</t>
  </si>
  <si>
    <t>111130645002470000000230001</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</si>
  <si>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</si>
  <si>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81111105326130000120</t>
  </si>
  <si>
    <t>112010646004470000000230001</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</si>
  <si>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</si>
  <si>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81111202012010000120</t>
  </si>
  <si>
    <t>112010646005470000000230001</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</si>
  <si>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</si>
  <si>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81111202052010000120</t>
  </si>
  <si>
    <t>112020647004470000000230001</t>
  </si>
  <si>
    <t>81111204013020000120</t>
  </si>
  <si>
    <t>112020647006470000000230001</t>
  </si>
  <si>
    <t>81111204014020000120</t>
  </si>
  <si>
    <t>112020647005470000000230001</t>
  </si>
  <si>
    <t>81111204015020000120</t>
  </si>
  <si>
    <t>113010648002470000000230001</t>
  </si>
  <si>
    <t>81111301410010000130</t>
  </si>
  <si>
    <t>113020650003470000000230001</t>
  </si>
  <si>
    <t>81111302062020000130</t>
  </si>
  <si>
    <t>115010649002470000000230001</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</si>
  <si>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</si>
  <si>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81111507020010000140</t>
  </si>
  <si>
    <t>116010651014470000000230001</t>
  </si>
  <si>
    <t>81111601072010009140</t>
  </si>
  <si>
    <t>116010651016470000000230001</t>
  </si>
  <si>
    <t>81111601082010026140</t>
  </si>
  <si>
    <t>116010651017470000000230001</t>
  </si>
  <si>
    <t>81111601082010028140</t>
  </si>
  <si>
    <t>116010651018470000000230001</t>
  </si>
  <si>
    <t>81111601082010031140</t>
  </si>
  <si>
    <t>116010651021470000000230001</t>
  </si>
  <si>
    <t>81111601082010032140</t>
  </si>
  <si>
    <t>116010651019470000000230001</t>
  </si>
  <si>
    <t>81111601192010005140</t>
  </si>
  <si>
    <t>116020652004470000000230001</t>
  </si>
  <si>
    <t>81111607010020000140</t>
  </si>
  <si>
    <t>116020652003470000000230001</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</si>
  <si>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</si>
  <si>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81111607030020000140</t>
  </si>
  <si>
    <t>116010659072470000000230001</t>
  </si>
  <si>
    <t>82111601053010027140</t>
  </si>
  <si>
    <t>821</t>
  </si>
  <si>
    <t>Министерство юстиции Мурманской области</t>
  </si>
  <si>
    <t>116010659079470000000230001</t>
  </si>
  <si>
    <t>82111601053010035140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</si>
  <si>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</si>
  <si>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116010659080470000000230001</t>
  </si>
  <si>
    <t>82111601053010059140</t>
  </si>
  <si>
    <t>116010659075470000000230001</t>
  </si>
  <si>
    <t>82111601053010063140</t>
  </si>
  <si>
    <t>116010659081470000000230001</t>
  </si>
  <si>
    <t>82111601053010351140</t>
  </si>
  <si>
    <t>116010659073470000000230001</t>
  </si>
  <si>
    <t>82111601053019000140</t>
  </si>
  <si>
    <t>116010659082470000000230001</t>
  </si>
  <si>
    <t>82111601063010008140</t>
  </si>
  <si>
    <t>116010659083470000000230001</t>
  </si>
  <si>
    <t>82111601063010009140</t>
  </si>
  <si>
    <t>116010659076470000000230001</t>
  </si>
  <si>
    <t>82111601063010017140</t>
  </si>
  <si>
    <t>116010659066470000000230001</t>
  </si>
  <si>
    <t>82111601063010091140</t>
  </si>
  <si>
    <t>116010659067470000000230001</t>
  </si>
  <si>
    <t>82111601063010101140</t>
  </si>
  <si>
    <t>116010659074470000000230001</t>
  </si>
  <si>
    <t>82111601063019000140</t>
  </si>
  <si>
    <t>116010659077470000000230001</t>
  </si>
  <si>
    <t>82111601073010011140</t>
  </si>
  <si>
    <t>116010659069470000000230001</t>
  </si>
  <si>
    <t>82111601073010017140</t>
  </si>
  <si>
    <t>116010659070470000000230001</t>
  </si>
  <si>
    <t>82111601073010019140</t>
  </si>
  <si>
    <t>116010659071470000000230001</t>
  </si>
  <si>
    <t>82111601073010027140</t>
  </si>
  <si>
    <t>116010600120470000000230001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</si>
  <si>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требований законодательства о передаче технической документации на многоквартирный дом и иных связанных с управлением таким многоквартирным домом документов)</t>
  </si>
  <si>
    <t>82111601073010232140</t>
  </si>
  <si>
    <t>116010659119470000000230001</t>
  </si>
  <si>
    <t>82111601083010003140</t>
  </si>
  <si>
    <t>116010659118470000000230001</t>
  </si>
  <si>
    <t>82111601083010026140</t>
  </si>
  <si>
    <t>116010659115470000000230001</t>
  </si>
  <si>
    <t>82111601083010028140</t>
  </si>
  <si>
    <t>116010659088470000000230001</t>
  </si>
  <si>
    <t>82111601083010037140</t>
  </si>
  <si>
    <t>116010659117470000000230001</t>
  </si>
  <si>
    <t>82111601083010121140</t>
  </si>
  <si>
    <t>116010659087470000000230001</t>
  </si>
  <si>
    <t>82111601083010281140</t>
  </si>
  <si>
    <t>116010659086470000000230001</t>
  </si>
  <si>
    <t>82111601083019000140</t>
  </si>
  <si>
    <t>116010659095470000000230001</t>
  </si>
  <si>
    <t>82111601093019000140</t>
  </si>
  <si>
    <t>116010659089470000000230001</t>
  </si>
  <si>
    <t>82111601103019000140</t>
  </si>
  <si>
    <t>116010659093470000000230001</t>
  </si>
  <si>
    <t>82111601133010005140</t>
  </si>
  <si>
    <t>116010659090470000000230001</t>
  </si>
  <si>
    <t>82111601133019000140</t>
  </si>
  <si>
    <t>116010659091470000000230001</t>
  </si>
  <si>
    <t>82111601143010016140</t>
  </si>
  <si>
    <t>116010659111470000000230001</t>
  </si>
  <si>
    <t>82111601143010102140</t>
  </si>
  <si>
    <t>116010659094470000000230001</t>
  </si>
  <si>
    <t>82111601143010171140</t>
  </si>
  <si>
    <t>116010659116470000000230001</t>
  </si>
  <si>
    <t>82111601143010401140</t>
  </si>
  <si>
    <t>116010659107470000000230001</t>
  </si>
  <si>
    <t>82111601143019000140</t>
  </si>
  <si>
    <t>116010659110470000000230001</t>
  </si>
  <si>
    <t>82111601153010003140</t>
  </si>
  <si>
    <t>116010659109470000000230001</t>
  </si>
  <si>
    <t>82111601153010005140</t>
  </si>
  <si>
    <t>116010659108470000000230001</t>
  </si>
  <si>
    <t>82111601153010006140</t>
  </si>
  <si>
    <t>116010659112470000000230001</t>
  </si>
  <si>
    <t>82111601153010012140</t>
  </si>
  <si>
    <t>116010659084470000000230001</t>
  </si>
  <si>
    <t>82111601153019000140</t>
  </si>
  <si>
    <t>116010659096470000000230001</t>
  </si>
  <si>
    <t>82111601173010007140</t>
  </si>
  <si>
    <t>116010659114470000000230001</t>
  </si>
  <si>
    <t>82111601173010008140</t>
  </si>
  <si>
    <t>116010659113470000000230001</t>
  </si>
  <si>
    <t>82111601173019000140</t>
  </si>
  <si>
    <t>116010659105470000000230001</t>
  </si>
  <si>
    <t>82111601193010005140</t>
  </si>
  <si>
    <t>116010659104470000000230001</t>
  </si>
  <si>
    <t>82111601193010007140</t>
  </si>
  <si>
    <t>116010659103470000000230001</t>
  </si>
  <si>
    <t>82111601193010012140</t>
  </si>
  <si>
    <t>116010659102470000000230001</t>
  </si>
  <si>
    <t>82111601193010013140</t>
  </si>
  <si>
    <t>116010659101470000000230001</t>
  </si>
  <si>
    <t>82111601193010020140</t>
  </si>
  <si>
    <t>116010659099470000000230001</t>
  </si>
  <si>
    <t>82111601193010029140</t>
  </si>
  <si>
    <t>116010659097470000000230001</t>
  </si>
  <si>
    <t>82111601193019000140</t>
  </si>
  <si>
    <t>116010659125470000000230001</t>
  </si>
  <si>
    <t>82111601203010004140</t>
  </si>
  <si>
    <t>116010659124470000000230001</t>
  </si>
  <si>
    <t>82111601203010006140</t>
  </si>
  <si>
    <t>116010659123470000000230001</t>
  </si>
  <si>
    <t>82111601203010007140</t>
  </si>
  <si>
    <t>116010659122470000000230001</t>
  </si>
  <si>
    <t>82111601203010008140</t>
  </si>
  <si>
    <t>116010659128470000000230001</t>
  </si>
  <si>
    <t>82111601203010010140</t>
  </si>
  <si>
    <t>116010659127470000000230001</t>
  </si>
  <si>
    <t>82111601203010013140</t>
  </si>
  <si>
    <t>116010659126470000000230001</t>
  </si>
  <si>
    <t>82111601203010014140</t>
  </si>
  <si>
    <t>116010659120470000000230001</t>
  </si>
  <si>
    <t>82111601203010021140</t>
  </si>
  <si>
    <t>116010659121470000000230001</t>
  </si>
  <si>
    <t>82111601203019000140</t>
  </si>
  <si>
    <t>116010600121470000000230001</t>
  </si>
  <si>
    <t>82111610122010001140</t>
  </si>
  <si>
    <t>83011601072010029140</t>
  </si>
  <si>
    <t>830</t>
  </si>
  <si>
    <t>Комитет государственного и финансового контроля Мурманской области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</si>
  <si>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</si>
  <si>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83011601072010030140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</si>
  <si>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</si>
  <si>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83011601072019000140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</si>
  <si>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</si>
  <si>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83011601156010000140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</si>
  <si>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</si>
  <si>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</si>
  <si>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</si>
  <si>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Прочие доходы от оказания платных услуг (работ) получателями средств бюджетов субъектов Российской Федерации (доходы от предоставления Государственным областным казенным учреждением по управлению автомобильными дорогами Мурманской области услуг по обследованию автомобильных дорог на основании данных измерительной передвижной дорожной лаборатории)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</si>
  <si>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</si>
  <si>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</si>
  <si>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</si>
  <si>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</si>
  <si>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</si>
  <si>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</si>
  <si>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</si>
  <si>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</si>
  <si>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</si>
  <si>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</si>
  <si>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</si>
  <si>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</si>
  <si>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</si>
  <si>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</si>
  <si>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Проценты, полученные от предоставления бюджетных кредитов внутри страны за счет средств бюджетов субъектов Российской Федерации</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</si>
  <si>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</si>
  <si>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</si>
  <si>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</si>
  <si>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пользование объектами животного мира и водными биологическими ресурсами без разрешения)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</si>
  <si>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</si>
  <si>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</si>
  <si>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обращения с пестицидами и агрохимикатами)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</si>
  <si>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</si>
  <si>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условия обеспечения свободного доступа граждан к водному объекту общего пользования и его береговой полосе)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</si>
  <si>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</si>
  <si>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</si>
  <si>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</si>
  <si>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</si>
  <si>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</si>
  <si>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</si>
  <si>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</si>
  <si>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</si>
  <si>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</si>
  <si>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</si>
  <si>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</si>
  <si>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</si>
  <si>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</si>
  <si>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сертификации оружия и патронов к нему)</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</si>
  <si>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</si>
  <si>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</si>
  <si>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</si>
  <si>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</si>
  <si>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</si>
  <si>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</si>
  <si>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</si>
  <si>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</si>
  <si>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самовольное использование лесов, нарушение правил использования лесов для ведения сельского хозяйства, уничтожение лесных ресурсов)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</si>
  <si>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</si>
  <si>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Управление Федеральной налоговой службы по Мурманской области</t>
  </si>
  <si>
    <t>Управление Министерства внутренних дел Российской Федерации по Мурманской области</t>
  </si>
  <si>
    <t>Управления Федеральной службы государственной регистрации, кадастра и картографии по Мурманской области</t>
  </si>
  <si>
    <t>Министерство здравоохранения Мурманской области</t>
  </si>
  <si>
    <t>82111601113019000140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</si>
  <si>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</si>
  <si>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82111601163010000140</t>
  </si>
  <si>
    <t>82111601193010401140</t>
  </si>
  <si>
    <t>82111602010020000140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</si>
  <si>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</si>
  <si>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</si>
  <si>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10611601121010001140</t>
  </si>
  <si>
    <t>18711601121010001140</t>
  </si>
  <si>
    <t>116010600135470000000230001</t>
  </si>
  <si>
    <t>108010717004470000000230001</t>
  </si>
  <si>
    <t>108010717003470000000230001</t>
  </si>
  <si>
    <t>108010582003470000000230001</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</si>
  <si>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</si>
  <si>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</si>
  <si>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31810805000018001110</t>
  </si>
  <si>
    <t>31810805000018002110</t>
  </si>
  <si>
    <t>31810807110010103110</t>
  </si>
  <si>
    <t>82211301992020407130</t>
  </si>
  <si>
    <t>82411601192019000140</t>
  </si>
  <si>
    <t>108010678002470000000230001</t>
  </si>
  <si>
    <t>113020677002470000000230001</t>
  </si>
  <si>
    <t>116010600141470000000230001</t>
  </si>
  <si>
    <t>116010439012470000000230001</t>
  </si>
  <si>
    <t>116010439013470000000230001</t>
  </si>
  <si>
    <t>116010439011470000000230001</t>
  </si>
  <si>
    <t>83211301992020409130</t>
  </si>
  <si>
    <t>83211302062020000130</t>
  </si>
  <si>
    <t>83211302992020420130</t>
  </si>
  <si>
    <t>83211402022020000440</t>
  </si>
  <si>
    <t>83211601053010035140</t>
  </si>
  <si>
    <t>83211601053019000140</t>
  </si>
  <si>
    <t>83211601063010003140</t>
  </si>
  <si>
    <t>83211601063010008140</t>
  </si>
  <si>
    <t>83211601063010009140</t>
  </si>
  <si>
    <t>83211601063010023140</t>
  </si>
  <si>
    <t>83211601063010091140</t>
  </si>
  <si>
    <t>83211601063010101140</t>
  </si>
  <si>
    <t>83211601063019000140</t>
  </si>
  <si>
    <t>83211601073010017140</t>
  </si>
  <si>
    <t>83211601073010027140</t>
  </si>
  <si>
    <t>83211601123010001140</t>
  </si>
  <si>
    <t>83211601193019000140</t>
  </si>
  <si>
    <t>83211601203010021140</t>
  </si>
  <si>
    <t>83211601203019000140</t>
  </si>
  <si>
    <t>83211602010020000140</t>
  </si>
  <si>
    <t>83211607010020000140</t>
  </si>
  <si>
    <t>83211607090020000140</t>
  </si>
  <si>
    <t>86010807400011000110</t>
  </si>
  <si>
    <t>86011302992020420130</t>
  </si>
  <si>
    <t>86011601072019000140</t>
  </si>
  <si>
    <t>86011601142019000140</t>
  </si>
  <si>
    <t>86011601193010005140</t>
  </si>
  <si>
    <t>86011601203019000140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</si>
  <si>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</si>
  <si>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113020727002470000000230001</t>
  </si>
  <si>
    <t>117020728002470000000230001</t>
  </si>
  <si>
    <t>113020600143470000000230001</t>
  </si>
  <si>
    <t>88111302992020420130</t>
  </si>
  <si>
    <t>88111705020020000180</t>
  </si>
  <si>
    <t>88211302992020420130</t>
  </si>
  <si>
    <t>Прочие неналоговые доходы бюджетов субъектов Российской Федерации</t>
  </si>
  <si>
    <t>Территориальный отдел автотранспортного и автодорожного надзора по Мурманской области Северного межрегионального управления государственного автодорожного надзора Федеральной службы по надзору в сфере транспорта</t>
  </si>
  <si>
    <t>Министерство культуры Мурманской области</t>
  </si>
  <si>
    <t>Комитет по тарифному регулированию Мурманской области</t>
  </si>
  <si>
    <t>Министерство региональной безопасности Мурманской области</t>
  </si>
  <si>
    <t>Министерство государственного жилищного и строительного надзора Мурманской области</t>
  </si>
  <si>
    <t>Избирательная комиссия Мурманской области</t>
  </si>
  <si>
    <t>Контрольно-счетная палата Мурманской области</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</si>
  <si>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</si>
  <si>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Министерство юстиции Российской Федерации по Мурманской области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</si>
  <si>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</si>
  <si>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</si>
  <si>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</si>
  <si>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116010600122470000000230001</t>
  </si>
  <si>
    <t>116010600123470000000230001</t>
  </si>
  <si>
    <t>116020600131470000000230001</t>
  </si>
  <si>
    <t>116010600127470000000230001</t>
  </si>
  <si>
    <t>048</t>
  </si>
  <si>
    <t xml:space="preserve"> источников доходов областного бюджета Мурманской области  </t>
  </si>
  <si>
    <t>Балтийско-Арктическое межрегиональное управление Федеральной службы по надзору в сфере природопользования</t>
  </si>
  <si>
    <t>18210701090011000110</t>
  </si>
  <si>
    <t>18210701130011000110</t>
  </si>
  <si>
    <t>18210701140011000110</t>
  </si>
  <si>
    <t>18210701150011000110</t>
  </si>
  <si>
    <t>18210701160011000110</t>
  </si>
  <si>
    <t>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</si>
  <si>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апатит-нефелиновых, апатитовых и фосфоритовых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</si>
  <si>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апатит-магнетитовых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</si>
  <si>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апатит-штаффелитовых руд (сумма платежа (перерасчеты, недоимка и задолженность по соответствующему платежу, в том числе по отмененному)</t>
  </si>
  <si>
    <t>Налог на добычу полезных ископаемых в виде маложелезистых апатитовых руд (сумма платежа (перерасчеты, недоимка и задолженность по соответствующему платежу, в том числе по отмененному)</t>
  </si>
  <si>
    <t>107010569005470000000220001</t>
  </si>
  <si>
    <t>107010569004470000000220001</t>
  </si>
  <si>
    <t>107010569003470000000220001</t>
  </si>
  <si>
    <t>107010569002470000000220001</t>
  </si>
  <si>
    <t>107010569001470000000220001</t>
  </si>
  <si>
    <t>86011601092010005140</t>
  </si>
  <si>
    <t>86011601092019000140</t>
  </si>
  <si>
    <t>88011302992020420130</t>
  </si>
  <si>
    <t>81111601082019000140</t>
  </si>
  <si>
    <t>81011302992020420130</t>
  </si>
  <si>
    <t>81011402022020000410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</si>
  <si>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</si>
  <si>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</si>
  <si>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</si>
  <si>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</si>
  <si>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86011601193010401140</t>
  </si>
  <si>
    <t>81011610122010001140</t>
  </si>
  <si>
    <t>Аппарат Уполномоченного по правам человека в Мурманской области</t>
  </si>
  <si>
    <t>Министерство внутренней политики Мурманской области</t>
  </si>
  <si>
    <t>81011109064010000120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</si>
  <si>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</si>
  <si>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</si>
  <si>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тыс.руб</t>
  </si>
  <si>
    <t>Наименование главного администратора доходов бюджета</t>
  </si>
  <si>
    <t>Комитет по туризму Мурманской области</t>
  </si>
  <si>
    <t>Федеральное казенное учреждение «Объединенное стратегическое командование Северного флота»</t>
  </si>
  <si>
    <t>Всего</t>
  </si>
  <si>
    <t>04811201010016000120</t>
  </si>
  <si>
    <t>04811201030016000120</t>
  </si>
  <si>
    <t>04811201041016000120</t>
  </si>
  <si>
    <t>04811201042016000120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</si>
  <si>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</si>
  <si>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</si>
  <si>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</si>
  <si>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</si>
  <si>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</si>
  <si>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18210101120011000110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</si>
  <si>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</si>
  <si>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18210101130011000110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</si>
  <si>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</si>
  <si>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</si>
  <si>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</si>
  <si>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18210102130011000110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</si>
  <si>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</si>
  <si>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18210102140011000110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</si>
  <si>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</si>
  <si>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18210302142010000110</t>
  </si>
  <si>
    <t>18210302143010000110</t>
  </si>
  <si>
    <t>18210302190010000110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</si>
  <si>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</si>
  <si>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18210302200010000110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</si>
  <si>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</si>
  <si>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18210302210010000110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</si>
  <si>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</si>
  <si>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18210302220010000110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</si>
  <si>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</si>
  <si>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18210302231010000110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</si>
  <si>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</si>
  <si>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</si>
  <si>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</si>
  <si>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</si>
  <si>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</si>
  <si>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105010784001470000000230001</t>
  </si>
  <si>
    <t>18210302232010000110</t>
  </si>
  <si>
    <t>18210302242010000110</t>
  </si>
  <si>
    <t>18210302252010000110</t>
  </si>
  <si>
    <t>18211202030011000120</t>
  </si>
  <si>
    <t>112010795002470000000230001</t>
  </si>
  <si>
    <t>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</si>
  <si>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18211618000020000140</t>
  </si>
  <si>
    <t>116020797001470000000230001</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</si>
  <si>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</si>
  <si>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31810807200018039110</t>
  </si>
  <si>
    <t>108010002002470000000230001</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</si>
  <si>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</si>
  <si>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32111301031018020130</t>
  </si>
  <si>
    <t>113010890002470000000240001</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</si>
  <si>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</si>
  <si>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здравоохранения особого типа «Медицинский центр мобилизационных резервов «Резерв»)</t>
  </si>
  <si>
    <t>80610807510011000110</t>
  </si>
  <si>
    <t>108010823004470000000230001</t>
  </si>
  <si>
    <t>80611601205010000140</t>
  </si>
  <si>
    <t>116010605002470000000230001</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</si>
  <si>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</si>
  <si>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113020828007470000000230001</t>
  </si>
  <si>
    <t>80611610022020000140</t>
  </si>
  <si>
    <t>116020600306470000000230001</t>
  </si>
  <si>
    <t>80611610100020000140</t>
  </si>
  <si>
    <t>116020600138470000000230001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</si>
  <si>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</si>
  <si>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</si>
  <si>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80911302992020420130</t>
  </si>
  <si>
    <t>113020828008470000000230001</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</si>
  <si>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 областным казенным учреждением «Центр технической инвентаризации» по проведению кадастровых)</t>
  </si>
  <si>
    <t>111010874001470000000240001</t>
  </si>
  <si>
    <t>113020876001470000000240001</t>
  </si>
  <si>
    <t>114020880001470000000230001</t>
  </si>
  <si>
    <t>81111202102020000120</t>
  </si>
  <si>
    <t>112020895003470000000230001</t>
  </si>
  <si>
    <t>Сборы за участие в конкурсе (аукционе) на право пользования участками недр местного значения</t>
  </si>
  <si>
    <t xml:space="preserve">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
</t>
  </si>
  <si>
    <t>Прочие неналоговые доходы бюджетов субъектов Российской Федерации (плата за посещение природных парков и государственных природных заказников регионального значения)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</si>
  <si>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</si>
  <si>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116010651024470000000230001</t>
  </si>
  <si>
    <t>82111601073019000140</t>
  </si>
  <si>
    <t>116010600268470000001220001</t>
  </si>
  <si>
    <t>82111601123010001140</t>
  </si>
  <si>
    <t>116010008021470000000230001</t>
  </si>
  <si>
    <t>82111601193010028140</t>
  </si>
  <si>
    <t>116010008020470000000230001</t>
  </si>
  <si>
    <t>82111601203010012140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</si>
  <si>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</si>
  <si>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</si>
  <si>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</si>
  <si>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</si>
  <si>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</si>
  <si>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</si>
  <si>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ировыми судьями, комиссиями по делам несовершеннолетних и защите их прав (иные штрафы)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</si>
  <si>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</si>
  <si>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</si>
  <si>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</si>
  <si>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</si>
  <si>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</si>
  <si>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</si>
  <si>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</si>
  <si>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</si>
  <si>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</si>
  <si>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</si>
  <si>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</si>
  <si>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</si>
  <si>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</si>
  <si>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Прочие доходы от оказания платных услуг (работ) получателями средств бюджетов субъектов Российской Федерации (доходы от оказания платных услуг государственными областными казенными учреждениями «Государственный архив Мурманской области» и «Государственный архив Мурманской области в г. Кировске»)</t>
  </si>
  <si>
    <t>83011601152019000140</t>
  </si>
  <si>
    <t>83011601192019000140</t>
  </si>
  <si>
    <t>83011601205010000140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</si>
  <si>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</si>
  <si>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83211105326040000120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</si>
  <si>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</si>
  <si>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83211610022020000140</t>
  </si>
  <si>
    <t>83410807082011000110</t>
  </si>
  <si>
    <t>84611302992020420130</t>
  </si>
  <si>
    <t>113020713002470000000230001</t>
  </si>
  <si>
    <t>86011601072010233140</t>
  </si>
  <si>
    <t>116010439014470000000230001</t>
  </si>
  <si>
    <t>116010745016470000000230001</t>
  </si>
  <si>
    <t>116010745015470000000230001</t>
  </si>
  <si>
    <t>116010745013470000000230001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</si>
  <si>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</si>
  <si>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113020012002470000000230001</t>
  </si>
  <si>
    <t>88111610022020000140</t>
  </si>
  <si>
    <t>116020680001470000000220001</t>
  </si>
  <si>
    <t>18011601121010001140</t>
  </si>
  <si>
    <t>83111607010020000140</t>
  </si>
  <si>
    <t>Министерство цифрового развития Мурманской области</t>
  </si>
  <si>
    <t>Управление Росгвардии по Мурманской области</t>
  </si>
  <si>
    <t>116010600000021470000001210001</t>
  </si>
  <si>
    <t xml:space="preserve"> на 2024 год и на плановый период 2025 и 2026 годов</t>
  </si>
  <si>
    <t>на 2024 г. (очередной финансовый год)</t>
  </si>
  <si>
    <t>на 2025 г.
(первый год планового периода)</t>
  </si>
  <si>
    <t>на 2026 г.
(второй год планового периода)</t>
  </si>
  <si>
    <r>
      <t xml:space="preserve">Администратор: 
</t>
    </r>
    <r>
      <rPr>
        <b/>
        <sz val="10"/>
        <color theme="1"/>
        <rFont val="Times New Roman"/>
        <family val="1"/>
        <charset val="204"/>
      </rPr>
      <t>Балтийско-Арктическое межрегиональное управление Федеральной службы по надзору в сфере природопользования</t>
    </r>
  </si>
  <si>
    <r>
      <t xml:space="preserve">Администратор: 
</t>
    </r>
    <r>
      <rPr>
        <b/>
        <sz val="10"/>
        <color theme="1"/>
        <rFont val="Times New Roman"/>
        <family val="1"/>
        <charset val="204"/>
      </rPr>
      <t>Территориальный отдел автотранспортного и автодорожного надзора по Мурманской области Северного межрегионального управления государственного автодорожного надзора Федеральной службы по надзору в сфере транспорта</t>
    </r>
    <r>
      <rPr>
        <sz val="10"/>
        <color theme="1"/>
        <rFont val="Times New Roman"/>
        <family val="1"/>
        <charset val="204"/>
      </rPr>
      <t xml:space="preserve">
</t>
    </r>
  </si>
  <si>
    <r>
      <t xml:space="preserve">Администратор: 
</t>
    </r>
    <r>
      <rPr>
        <b/>
        <sz val="10"/>
        <color theme="1"/>
        <rFont val="Times New Roman"/>
        <family val="1"/>
        <charset val="204"/>
      </rPr>
      <t>Управление Федеральной налоговой службы по Мурманской области</t>
    </r>
  </si>
  <si>
    <r>
      <t xml:space="preserve">Администратор: 
</t>
    </r>
    <r>
      <rPr>
        <b/>
        <sz val="10"/>
        <color theme="1"/>
        <rFont val="Times New Roman"/>
        <family val="1"/>
        <charset val="204"/>
      </rPr>
      <t>Федеральное казенное учреждение «Объединенное стратегическое командование Северного флота»</t>
    </r>
  </si>
  <si>
    <r>
      <t xml:space="preserve">Администратор: 
</t>
    </r>
    <r>
      <rPr>
        <b/>
        <sz val="10"/>
        <color theme="1"/>
        <rFont val="Times New Roman"/>
        <family val="1"/>
        <charset val="204"/>
      </rPr>
      <t>Управление Министерства внутренних дел Российской Федерации по Мурманской области</t>
    </r>
  </si>
  <si>
    <r>
      <t xml:space="preserve">Администратор: 
</t>
    </r>
    <r>
      <rPr>
        <b/>
        <sz val="10"/>
        <color theme="1"/>
        <rFont val="Times New Roman"/>
        <family val="1"/>
        <charset val="204"/>
      </rPr>
      <t>Министерство юстиции Российской Федерации по Мурманской области</t>
    </r>
  </si>
  <si>
    <r>
      <t xml:space="preserve">Администратор: 
</t>
    </r>
    <r>
      <rPr>
        <b/>
        <sz val="10"/>
        <color theme="1"/>
        <rFont val="Times New Roman"/>
        <family val="1"/>
        <charset val="204"/>
      </rPr>
      <t>Управления Федеральной службы государственной регистрации, кадастра и картографии по Мурманской области</t>
    </r>
  </si>
  <si>
    <r>
      <t xml:space="preserve">Администратор: 
</t>
    </r>
    <r>
      <rPr>
        <b/>
        <sz val="10"/>
        <color theme="1"/>
        <rFont val="Times New Roman"/>
        <family val="1"/>
        <charset val="204"/>
      </rPr>
      <t>Мурманская областная Дума</t>
    </r>
  </si>
  <si>
    <r>
      <t xml:space="preserve">Администратор: 
</t>
    </r>
    <r>
      <rPr>
        <b/>
        <sz val="10"/>
        <color theme="1"/>
        <rFont val="Times New Roman"/>
        <family val="1"/>
        <charset val="204"/>
      </rPr>
      <t>Министерство труда и социального развития Мурманской области</t>
    </r>
  </si>
  <si>
    <r>
      <t xml:space="preserve">Администратор: 
</t>
    </r>
    <r>
      <rPr>
        <b/>
        <sz val="10"/>
        <color theme="1"/>
        <rFont val="Times New Roman"/>
        <family val="1"/>
        <charset val="204"/>
      </rPr>
      <t>Министерство образования и науки Мурманской области</t>
    </r>
  </si>
  <si>
    <r>
      <t xml:space="preserve">Администратор: 
</t>
    </r>
    <r>
      <rPr>
        <b/>
        <sz val="10"/>
        <color theme="1"/>
        <rFont val="Times New Roman"/>
        <family val="1"/>
        <charset val="204"/>
      </rPr>
      <t>Министерство здравоохранения Мурманской области</t>
    </r>
  </si>
  <si>
    <r>
      <t xml:space="preserve">Администратор: 
</t>
    </r>
    <r>
      <rPr>
        <b/>
        <sz val="10"/>
        <color theme="1"/>
        <rFont val="Times New Roman"/>
        <family val="1"/>
        <charset val="204"/>
      </rPr>
      <t>Министерство транспорта и дорожного хозяйства Мурманской области</t>
    </r>
  </si>
  <si>
    <r>
      <t xml:space="preserve">Администратор: 
</t>
    </r>
    <r>
      <rPr>
        <b/>
        <sz val="10"/>
        <color theme="1"/>
        <rFont val="Times New Roman"/>
        <family val="1"/>
        <charset val="204"/>
      </rPr>
      <t>Министерство строительства Мурманской области</t>
    </r>
  </si>
  <si>
    <r>
      <t xml:space="preserve">Администратор: 
</t>
    </r>
    <r>
      <rPr>
        <b/>
        <sz val="10"/>
        <color theme="1"/>
        <rFont val="Times New Roman"/>
        <family val="1"/>
        <charset val="204"/>
      </rPr>
      <t>Министерство финансов Мурманской области</t>
    </r>
  </si>
  <si>
    <r>
      <t xml:space="preserve">Администратор: 
</t>
    </r>
    <r>
      <rPr>
        <b/>
        <sz val="10"/>
        <color theme="1"/>
        <rFont val="Times New Roman"/>
        <family val="1"/>
        <charset val="204"/>
      </rPr>
      <t>Министерство развития Арктики и экономики Мурманской области</t>
    </r>
  </si>
  <si>
    <r>
      <t xml:space="preserve">Администратор: 
</t>
    </r>
    <r>
      <rPr>
        <b/>
        <sz val="10"/>
        <color theme="1"/>
        <rFont val="Times New Roman"/>
        <family val="1"/>
        <charset val="204"/>
      </rPr>
      <t>Министерство имущественных отношений Мурманской области</t>
    </r>
  </si>
  <si>
    <r>
      <rPr>
        <sz val="10"/>
        <color theme="1"/>
        <rFont val="Times New Roman"/>
        <family val="1"/>
        <charset val="204"/>
      </rPr>
      <t xml:space="preserve">Администратор: </t>
    </r>
    <r>
      <rPr>
        <b/>
        <sz val="10"/>
        <color theme="1"/>
        <rFont val="Times New Roman"/>
        <family val="1"/>
        <charset val="204"/>
      </rPr>
      <t xml:space="preserve">
Министерство природных ресурсов, экологии и рыбного хозяйства Мурманской области</t>
    </r>
  </si>
  <si>
    <r>
      <t xml:space="preserve">Администратор: 
</t>
    </r>
    <r>
      <rPr>
        <b/>
        <sz val="10"/>
        <color theme="1"/>
        <rFont val="Times New Roman"/>
        <family val="1"/>
        <charset val="204"/>
      </rPr>
      <t>Министерство юстиции Мурманской области</t>
    </r>
  </si>
  <si>
    <r>
      <t xml:space="preserve">Администратор: 
</t>
    </r>
    <r>
      <rPr>
        <b/>
        <sz val="10"/>
        <color theme="1"/>
        <rFont val="Times New Roman"/>
        <family val="1"/>
        <charset val="204"/>
      </rPr>
      <t>Министерство культуры Мурманской области</t>
    </r>
  </si>
  <si>
    <r>
      <t xml:space="preserve">Администратор: 
</t>
    </r>
    <r>
      <rPr>
        <b/>
        <sz val="10"/>
        <color theme="1"/>
        <rFont val="Times New Roman"/>
        <family val="1"/>
        <charset val="204"/>
      </rPr>
      <t>Комитет по тарифному регулированию Мурманской области</t>
    </r>
  </si>
  <si>
    <r>
      <t xml:space="preserve">Администратор: 
</t>
    </r>
    <r>
      <rPr>
        <b/>
        <sz val="10"/>
        <color theme="1"/>
        <rFont val="Times New Roman"/>
        <family val="1"/>
        <charset val="204"/>
      </rPr>
      <t>Комитет государственного и финансового контроля Мурманской области</t>
    </r>
  </si>
  <si>
    <r>
      <t xml:space="preserve">Администратор: 
</t>
    </r>
    <r>
      <rPr>
        <b/>
        <sz val="10"/>
        <color theme="1"/>
        <rFont val="Times New Roman"/>
        <family val="1"/>
        <charset val="204"/>
      </rPr>
      <t>Министерство региональной безопасности Мурманской области</t>
    </r>
  </si>
  <si>
    <r>
      <t xml:space="preserve">Администратор: 
</t>
    </r>
    <r>
      <rPr>
        <b/>
        <sz val="10"/>
        <color theme="1"/>
        <rFont val="Times New Roman"/>
        <family val="1"/>
        <charset val="204"/>
      </rPr>
      <t>Комитет по туризму Мурманской области</t>
    </r>
  </si>
  <si>
    <r>
      <t xml:space="preserve">Администратор: 
</t>
    </r>
    <r>
      <rPr>
        <b/>
        <sz val="10"/>
        <color theme="1"/>
        <rFont val="Times New Roman"/>
        <family val="1"/>
        <charset val="204"/>
      </rPr>
      <t>Министерство внутренней политики Мурманской области</t>
    </r>
  </si>
  <si>
    <r>
      <t xml:space="preserve">Администратор: 
</t>
    </r>
    <r>
      <rPr>
        <b/>
        <sz val="10"/>
        <color theme="1"/>
        <rFont val="Times New Roman"/>
        <family val="1"/>
        <charset val="204"/>
      </rPr>
      <t>Министерство государственного жилищного и строительного надзора Мурманской области</t>
    </r>
  </si>
  <si>
    <r>
      <t xml:space="preserve">Администратор: 
</t>
    </r>
    <r>
      <rPr>
        <b/>
        <sz val="10"/>
        <color theme="1"/>
        <rFont val="Times New Roman"/>
        <family val="1"/>
        <charset val="204"/>
      </rPr>
      <t>Аппарат Уполномоченного по правам человека в Мурманской области</t>
    </r>
  </si>
  <si>
    <r>
      <t xml:space="preserve">Администратор: 
</t>
    </r>
    <r>
      <rPr>
        <b/>
        <sz val="10"/>
        <color theme="1"/>
        <rFont val="Times New Roman"/>
        <family val="1"/>
        <charset val="204"/>
      </rPr>
      <t>Избирательная комиссия Мурманской области</t>
    </r>
  </si>
  <si>
    <r>
      <t xml:space="preserve">Администратор: 
</t>
    </r>
    <r>
      <rPr>
        <b/>
        <sz val="10"/>
        <color theme="1"/>
        <rFont val="Times New Roman"/>
        <family val="1"/>
        <charset val="204"/>
      </rPr>
      <t>Контрольно-счетная палата Мурманской области</t>
    </r>
  </si>
  <si>
    <t>82120235120020000150</t>
  </si>
  <si>
    <t>Субсидии бюджетам субъектов Российской Федерации на выплату региональных социальных доплат к пенсии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</si>
  <si>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</si>
  <si>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</si>
  <si>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</si>
  <si>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</si>
  <si>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</si>
  <si>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</si>
  <si>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</si>
  <si>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</si>
  <si>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1032-1 "О занятости населения в Российской Федерации"</t>
  </si>
  <si>
    <t>202020808012470000000220001</t>
  </si>
  <si>
    <t>202020808013470000000220001</t>
  </si>
  <si>
    <t>202020808016470000000220001</t>
  </si>
  <si>
    <t>202020808018470000000220001</t>
  </si>
  <si>
    <t>202020808014470000000220001</t>
  </si>
  <si>
    <t>202020809011470000000220001</t>
  </si>
  <si>
    <t>202020809012470000000220001</t>
  </si>
  <si>
    <t>202020809013470000000220001</t>
  </si>
  <si>
    <t>202020809014470000000220001</t>
  </si>
  <si>
    <t>202020810021470000000220001</t>
  </si>
  <si>
    <t>202020810022470000000220001</t>
  </si>
  <si>
    <t>202020810025470000000220001</t>
  </si>
  <si>
    <t>80420225028020000150</t>
  </si>
  <si>
    <t>80420225082020000150</t>
  </si>
  <si>
    <t>80420225098020000150</t>
  </si>
  <si>
    <t>80420225171020000150</t>
  </si>
  <si>
    <t>80420225172020000150</t>
  </si>
  <si>
    <t>80420225179020000150</t>
  </si>
  <si>
    <t>80420225213020000150</t>
  </si>
  <si>
    <t>80420225256020000150</t>
  </si>
  <si>
    <t>80420225304020000150</t>
  </si>
  <si>
    <t>80420225494020000150</t>
  </si>
  <si>
    <t>80420225750020000150</t>
  </si>
  <si>
    <t>80420225780020000150</t>
  </si>
  <si>
    <t>80420245303020000150</t>
  </si>
  <si>
    <t>80420245363020000150</t>
  </si>
  <si>
    <t>202020600304470000000230001</t>
  </si>
  <si>
    <t>202020600120470000000230001</t>
  </si>
  <si>
    <t>202020810001470000000230001</t>
  </si>
  <si>
    <t>202020801062470000000230001</t>
  </si>
  <si>
    <t>202020801061470000000230001</t>
  </si>
  <si>
    <t>202020812002470000000230001</t>
  </si>
  <si>
    <t>202020812005470000000230001</t>
  </si>
  <si>
    <t>202020813011470000000220001</t>
  </si>
  <si>
    <t>202020813012470000000220001</t>
  </si>
  <si>
    <t>202020813013470000000220001</t>
  </si>
  <si>
    <t>202020813014470000000220001</t>
  </si>
  <si>
    <t>202020813008470000000220001</t>
  </si>
  <si>
    <t>202020816012470000000220001</t>
  </si>
  <si>
    <t>202020816013470000000220001</t>
  </si>
  <si>
    <t>202020815002470000000220001</t>
  </si>
  <si>
    <t>202020600096470000000220001</t>
  </si>
  <si>
    <t>80520225114020000150</t>
  </si>
  <si>
    <t>80520225138020000150</t>
  </si>
  <si>
    <t>80520225190020000150</t>
  </si>
  <si>
    <t>80520225192020000150</t>
  </si>
  <si>
    <t>80520225201020000150</t>
  </si>
  <si>
    <t>80520225202020000150</t>
  </si>
  <si>
    <t>80520225402020000150</t>
  </si>
  <si>
    <t>80520225554020000150</t>
  </si>
  <si>
    <t>80520225586020000150</t>
  </si>
  <si>
    <t>80520225752020000150</t>
  </si>
  <si>
    <t>80520225365020000150</t>
  </si>
  <si>
    <t>80520225385020000150</t>
  </si>
  <si>
    <t>80520227227020000150</t>
  </si>
  <si>
    <t>80520235460020000150</t>
  </si>
  <si>
    <t>80520245161020000150</t>
  </si>
  <si>
    <t>80520245468020000150</t>
  </si>
  <si>
    <t>80620225394020000150</t>
  </si>
  <si>
    <t>80620225372020000150</t>
  </si>
  <si>
    <t>202020821001470000000220001</t>
  </si>
  <si>
    <t>202020839002470000000220001</t>
  </si>
  <si>
    <t>80820215010020000150</t>
  </si>
  <si>
    <t>80820235900020000150</t>
  </si>
  <si>
    <t>202020600112470000000220001</t>
  </si>
  <si>
    <t>202020600114470000000220001</t>
  </si>
  <si>
    <t>81020225511020000150</t>
  </si>
  <si>
    <r>
      <t xml:space="preserve">Администратор: 
</t>
    </r>
    <r>
      <rPr>
        <b/>
        <sz val="10"/>
        <color theme="1"/>
        <rFont val="Times New Roman"/>
        <family val="1"/>
        <charset val="204"/>
      </rPr>
      <t>Аппарат Правительства Мурманской области (министерство)</t>
    </r>
  </si>
  <si>
    <t>Аппарат Правительства Мурманской области (министерство)</t>
  </si>
  <si>
    <t>81220245141020000150</t>
  </si>
  <si>
    <t>81220245142020000150</t>
  </si>
  <si>
    <t>202020824003470000000220001</t>
  </si>
  <si>
    <t>202020824004470000000220001</t>
  </si>
  <si>
    <t>81320225243020000150</t>
  </si>
  <si>
    <r>
      <t xml:space="preserve">Администратор: 
</t>
    </r>
    <r>
      <rPr>
        <b/>
        <sz val="10"/>
        <color theme="1"/>
        <rFont val="Times New Roman"/>
        <family val="1"/>
        <charset val="204"/>
      </rPr>
      <t>Министерство энергетики и жилищно-коммунального хозяйства Мурманской области</t>
    </r>
  </si>
  <si>
    <t>Министерство энергетики и жилищно-коммунального хозяйства Мурманской области</t>
  </si>
  <si>
    <t>81320302080020000150</t>
  </si>
  <si>
    <t>202020832002470000000220001</t>
  </si>
  <si>
    <t>81420225555020000150</t>
  </si>
  <si>
    <r>
      <t xml:space="preserve">Администратор: 
</t>
    </r>
    <r>
      <rPr>
        <b/>
        <sz val="10"/>
        <color theme="1"/>
        <rFont val="Times New Roman"/>
        <family val="1"/>
        <charset val="204"/>
      </rPr>
      <t>Министерство градостроительства и благоустройства Мурманской области</t>
    </r>
  </si>
  <si>
    <t>Министерство градостроительства и благоустройства Мурманской области</t>
  </si>
  <si>
    <t>Комитет молодежной политики Мурманской области</t>
  </si>
  <si>
    <t>81520225116020000150</t>
  </si>
  <si>
    <r>
      <t xml:space="preserve">Администратор: 
</t>
    </r>
    <r>
      <rPr>
        <b/>
        <sz val="10"/>
        <color theme="1"/>
        <rFont val="Times New Roman"/>
        <family val="1"/>
        <charset val="204"/>
      </rPr>
      <t>Комитет молодежной политики Мурманской области</t>
    </r>
  </si>
  <si>
    <t>202020844002470000000220001</t>
  </si>
  <si>
    <r>
      <t xml:space="preserve">Администратор: 
</t>
    </r>
    <r>
      <rPr>
        <b/>
        <sz val="10"/>
        <color theme="1"/>
        <rFont val="Times New Roman"/>
        <family val="1"/>
        <charset val="204"/>
      </rPr>
      <t>Министерство спорта Мурманской области</t>
    </r>
  </si>
  <si>
    <t>Министерство спорта Мурманской области</t>
  </si>
  <si>
    <t>82320225081020000150</t>
  </si>
  <si>
    <t>82320225229020000150</t>
  </si>
  <si>
    <t>82320225753020000150</t>
  </si>
  <si>
    <t>83220235118020000150</t>
  </si>
  <si>
    <t>84620225518020000150</t>
  </si>
  <si>
    <t>84620225782020000150</t>
  </si>
  <si>
    <t>80320225007020000150</t>
  </si>
  <si>
    <t>80320225084020000150</t>
  </si>
  <si>
    <t>80320225086020000150</t>
  </si>
  <si>
    <t>80320225163020000150</t>
  </si>
  <si>
    <t>80320225404020000150</t>
  </si>
  <si>
    <t>80320225462020000150</t>
  </si>
  <si>
    <t>80320235220020000150</t>
  </si>
  <si>
    <t>80320235240020000150</t>
  </si>
  <si>
    <t>80320235250020000150</t>
  </si>
  <si>
    <t>80320235290020000150</t>
  </si>
  <si>
    <t>80720225497020000150</t>
  </si>
  <si>
    <t>80720225506020000150</t>
  </si>
  <si>
    <t>80720225513020000150</t>
  </si>
  <si>
    <t>80720235135020000150</t>
  </si>
  <si>
    <t>80720235176020000150</t>
  </si>
  <si>
    <t>80720302040020000150</t>
  </si>
  <si>
    <t>80920225066020000150</t>
  </si>
  <si>
    <t>80920225527020000150</t>
  </si>
  <si>
    <t>81120225341020000150</t>
  </si>
  <si>
    <t>81120225480020000150</t>
  </si>
  <si>
    <t>81120225501020000150</t>
  </si>
  <si>
    <t>81120225576020000150</t>
  </si>
  <si>
    <t>81120235128020000150</t>
  </si>
  <si>
    <t>81120235129020000150</t>
  </si>
  <si>
    <t>81120225242020000150</t>
  </si>
  <si>
    <t>81120235345020000150</t>
  </si>
  <si>
    <t>81120235429020000150</t>
  </si>
  <si>
    <t>81120235431020000150</t>
  </si>
  <si>
    <t>81120235432020000150</t>
  </si>
  <si>
    <t>81420225424020000150</t>
  </si>
  <si>
    <t>82220225299020000150</t>
  </si>
  <si>
    <t>82220225466020000150</t>
  </si>
  <si>
    <t>82220225454020000150</t>
  </si>
  <si>
    <t>82220225517020000150</t>
  </si>
  <si>
    <t>82220225519020000150</t>
  </si>
  <si>
    <t>82220225590020000150</t>
  </si>
  <si>
    <t>202020810002470000000230001</t>
  </si>
  <si>
    <t>202020820003470000000230001</t>
  </si>
  <si>
    <t>202020806003470000000230001</t>
  </si>
  <si>
    <t>202020600124470000000230001</t>
  </si>
  <si>
    <t>202020838002470000000230001</t>
  </si>
  <si>
    <t>202020838001470000000230001</t>
  </si>
  <si>
    <t>112010763002470000000240001</t>
  </si>
  <si>
    <t>112010600097470000001240001</t>
  </si>
  <si>
    <t>112010763005470000000240001</t>
  </si>
  <si>
    <t>112010763006470000000240001</t>
  </si>
  <si>
    <t>116010600132470000000240001</t>
  </si>
  <si>
    <t>116010028001470000000240001</t>
  </si>
  <si>
    <t>101020564008470000000240001</t>
  </si>
  <si>
    <t>101010779004470000000240001</t>
  </si>
  <si>
    <t>101010779003470000000240001</t>
  </si>
  <si>
    <t>101010565021470000000240001</t>
  </si>
  <si>
    <t>101010565022470000000240001</t>
  </si>
  <si>
    <t>101010565023470000000240001</t>
  </si>
  <si>
    <t>101010565025470000000240001</t>
  </si>
  <si>
    <t>101010565024470000000240001</t>
  </si>
  <si>
    <t>101010600065470000001240001</t>
  </si>
  <si>
    <t>101010600081470000001240001</t>
  </si>
  <si>
    <t>103010600034470000000240001</t>
  </si>
  <si>
    <t>103010781003470000000240001</t>
  </si>
  <si>
    <t>103010781004470000000240001</t>
  </si>
  <si>
    <t>103010781015470000000240001</t>
  </si>
  <si>
    <t>103010781014470000000240001</t>
  </si>
  <si>
    <t>103010781013470000000240001</t>
  </si>
  <si>
    <t>103010781012470000000240001</t>
  </si>
  <si>
    <t>103010782001470000000240001</t>
  </si>
  <si>
    <t>103010781005470000000240001</t>
  </si>
  <si>
    <t>103010781006470000000240001</t>
  </si>
  <si>
    <t>103010781011470000000240001</t>
  </si>
  <si>
    <t>Субсидии бюджетам субъектов Российской Федерации в целях софинансирования расходных обязательств субъектов Российской Федерации и г. Байконура на осуществление мероприятий, направленных на создание некапитальных объектов (быстровозводимых конструкций) отдыха детей и их оздоровления</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</si>
  <si>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</si>
  <si>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</si>
  <si>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</si>
  <si>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</si>
  <si>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</si>
  <si>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</si>
  <si>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</si>
  <si>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</si>
  <si>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</si>
  <si>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реализацию мероприятий по модернизации школьных систем образования</t>
  </si>
  <si>
    <t>Субсидии бюджетам субъектов Российской Федерации на обеспечение отдыха и оздоровление детей, проживающих в Арктической зоне Российской Федерации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</si>
  <si>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</si>
  <si>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</si>
  <si>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</si>
  <si>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</si>
  <si>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</si>
  <si>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</si>
  <si>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202020600260470000000240001</t>
  </si>
  <si>
    <t>202020600301470000000240001</t>
  </si>
  <si>
    <t>202020600302470000000240001</t>
  </si>
  <si>
    <t>202020600090470000001240001</t>
  </si>
  <si>
    <t>202020813009470000000240001</t>
  </si>
  <si>
    <t>202020813010470000000240001</t>
  </si>
  <si>
    <t>202020600097470000000240001</t>
  </si>
  <si>
    <t>202020600098470000000240001</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</si>
  <si>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</si>
  <si>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</si>
  <si>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</si>
  <si>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</si>
  <si>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 xml:space="preserve">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
</t>
  </si>
  <si>
    <t>Субсидии бюджетам субъектов Российской Федерации на развитие паллиативной медицинской помощи</t>
  </si>
  <si>
    <t xml:space="preserve">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
</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</si>
  <si>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</si>
  <si>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</si>
  <si>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</si>
  <si>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</si>
  <si>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</si>
  <si>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</si>
  <si>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</si>
  <si>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</si>
  <si>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</si>
  <si>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</si>
  <si>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</si>
  <si>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</si>
  <si>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</si>
  <si>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</si>
  <si>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Субсидии бюджетам субъектов Российской Федерации на развитие сети учреждений культурно-досугового типа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</si>
  <si>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</si>
  <si>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202020600144470000000240001</t>
  </si>
  <si>
    <t>202020600110470000000240001</t>
  </si>
  <si>
    <t>202020600105470000000240001</t>
  </si>
  <si>
    <t>203020600107470000000240001</t>
  </si>
  <si>
    <t>202020600099470000000240001</t>
  </si>
  <si>
    <t>116020613002470000000240001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</si>
  <si>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</si>
  <si>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</si>
  <si>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202020600218470000000240001</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</si>
  <si>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</si>
  <si>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Субсидии бюджетам субъектов Российской Федерации на развитие транспортной инфраструктуры на сельских территориях</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</si>
  <si>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</si>
  <si>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Единая субвенция бюджетам субъектов Российской Федерации и бюджету г. Байконура</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</si>
  <si>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</si>
  <si>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</si>
  <si>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202020500114470000000240001</t>
  </si>
  <si>
    <t>Субсидии бюджетам субъектов Российской Федерации на проведение комплексных кадастровых работ</t>
  </si>
  <si>
    <t>Субсидии бюджетам субъектов Российской Федерации на развитие сельского туризма</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</si>
  <si>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</si>
  <si>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</si>
  <si>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обеспечение комплексного развития сельских территорий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</si>
  <si>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</si>
  <si>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</si>
  <si>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мер пожарной безопасности и тушение лесных пожаров</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</si>
  <si>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</si>
  <si>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</si>
  <si>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</si>
  <si>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117020020002470000000240001</t>
  </si>
  <si>
    <t>202020830005470000000240001</t>
  </si>
  <si>
    <t>202020830006470000000240001</t>
  </si>
  <si>
    <t>202020830003470000000240001</t>
  </si>
  <si>
    <t>202020831007470000000240001</t>
  </si>
  <si>
    <t>202020831008470000000240001</t>
  </si>
  <si>
    <t>202020600263470000000240001</t>
  </si>
  <si>
    <t>202020851009470000000240001</t>
  </si>
  <si>
    <t>202020831009470000000240001</t>
  </si>
  <si>
    <t>202020831011470000000240001</t>
  </si>
  <si>
    <t>202020831012470000000240001</t>
  </si>
  <si>
    <t>202020600120470000000240001</t>
  </si>
  <si>
    <t>202020600130470000000240001</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</si>
  <si>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</si>
  <si>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</si>
  <si>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субъектов Российской Федерации на реализацию программ формирования современной городской среды</t>
  </si>
  <si>
    <t>202020600225470000000240001</t>
  </si>
  <si>
    <t>202020904002470000000240001</t>
  </si>
  <si>
    <t>81111705020020000180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</si>
  <si>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</si>
  <si>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создание модельных муниципальных библиотек</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</si>
  <si>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</si>
  <si>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отрасли культуры</t>
  </si>
  <si>
    <t>Субсидии бюджетам субъектов Российской Федерации на техническое оснащение региональных и муниципальных музеев</t>
  </si>
  <si>
    <t>202020801036470000000240001</t>
  </si>
  <si>
    <t>113020600136470000000240001</t>
  </si>
  <si>
    <t> 202020600125470000000240001 </t>
  </si>
  <si>
    <t>202020826007470000000240001</t>
  </si>
  <si>
    <t>202020856007470000000240001</t>
  </si>
  <si>
    <t> 202020600125460000000240001 </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</si>
  <si>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</si>
  <si>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государственную поддержку организаций, входящих в систему спортивной подготовки</t>
  </si>
  <si>
    <t>202020826005470000000240001</t>
  </si>
  <si>
    <t> 202020828002470000000240001 </t>
  </si>
  <si>
    <t>202020828003470000000240001 </t>
  </si>
  <si>
    <t>202020803009470000000240001</t>
  </si>
  <si>
    <t>116010600137470000000240001</t>
  </si>
  <si>
    <t>116010673008470000000240001</t>
  </si>
  <si>
    <t>116010673007470000000240001</t>
  </si>
  <si>
    <t>116010673006470000000240001</t>
  </si>
  <si>
    <t>116010600295470000000240001</t>
  </si>
  <si>
    <t>116010673005470000000240001</t>
  </si>
  <si>
    <t>116010230001470000000240001</t>
  </si>
  <si>
    <t>116020689002470000000240001</t>
  </si>
  <si>
    <t>111040739001470000000240001</t>
  </si>
  <si>
    <t>113020709002470000000240001</t>
  </si>
  <si>
    <t>113020710003470000000240001</t>
  </si>
  <si>
    <t>113020600140470000000240001</t>
  </si>
  <si>
    <t>114020740002470000000240001</t>
  </si>
  <si>
    <t>116010684030470000000240001</t>
  </si>
  <si>
    <t>116010684028470000000240001</t>
  </si>
  <si>
    <t>116010684026470000000240001</t>
  </si>
  <si>
    <t>116010684017470000000240001</t>
  </si>
  <si>
    <t>116010684029470000000240001</t>
  </si>
  <si>
    <t>116010684018470000000240001</t>
  </si>
  <si>
    <t>116010684023470000000240001</t>
  </si>
  <si>
    <t>116010684032470000000240001</t>
  </si>
  <si>
    <t>116010684031470000000240001</t>
  </si>
  <si>
    <t>116010684020470000000240001</t>
  </si>
  <si>
    <t>116010684019470000000240001</t>
  </si>
  <si>
    <t>116010684027470000000240001</t>
  </si>
  <si>
    <t>116010684021470000000240001</t>
  </si>
  <si>
    <t>116010684022470000000240001</t>
  </si>
  <si>
    <t>116010684025470000000240001</t>
  </si>
  <si>
    <t>116020686002470000000240001</t>
  </si>
  <si>
    <t>116020433005470000000240001</t>
  </si>
  <si>
    <t>116020433006470000000240001</t>
  </si>
  <si>
    <t>116020600250470000000240001</t>
  </si>
  <si>
    <t>202020835002470000000240001 </t>
  </si>
  <si>
    <t>108010737001470000000240001</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</si>
  <si>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</si>
  <si>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83420225522020000150</t>
  </si>
  <si>
    <t>202020835005470000000240001 </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</si>
  <si>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</si>
  <si>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Субсидии бюджетам субъектов Российской Федерации на реализацию программы государственной поддержки традиционной хозяйственной деятельности коренных малочисленных народов Российской Федерации, осуществляемой в Арктической зоне Российской Федерации</t>
  </si>
  <si>
    <t>202020908001470000000240001</t>
  </si>
  <si>
    <t>202020909001470000000240001</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</si>
  <si>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</si>
  <si>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r>
      <rPr>
        <sz val="10"/>
        <color theme="1"/>
        <rFont val="Times New Roman"/>
        <family val="1"/>
        <charset val="204"/>
      </rPr>
      <t xml:space="preserve">Администратор: </t>
    </r>
    <r>
      <rPr>
        <b/>
        <sz val="10"/>
        <color theme="1"/>
        <rFont val="Times New Roman"/>
        <family val="1"/>
        <charset val="204"/>
      </rPr>
      <t xml:space="preserve">
Управление Росгвардии по Мурманской области</t>
    </r>
  </si>
  <si>
    <r>
      <rPr>
        <sz val="10"/>
        <color theme="1"/>
        <rFont val="Times New Roman"/>
        <family val="1"/>
        <charset val="204"/>
      </rPr>
      <t>Администратор</t>
    </r>
    <r>
      <rPr>
        <b/>
        <sz val="10"/>
        <color theme="1"/>
        <rFont val="Times New Roman"/>
        <family val="1"/>
        <charset val="204"/>
      </rPr>
      <t>: 
Министерство цифрового развития Мурманской области</t>
    </r>
  </si>
  <si>
    <t>Реестр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</si>
</sst>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dd/mm/yy;@"/>
    <numFmt numFmtId="168" formatCode="#,##0.0"/>
  </numFmts>
  <fonts count="19" x14ac:knownFonts="1">
    <font>
      <sz val="11"/>
      <name val="Calibri"/>
      <family val="2"/>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b/>
      <sz val="10"/>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sz val="11"/>
      <name val="Times New Roman"/>
      <family val="1"/>
      <charset val="204"/>
    </font>
    <font>
      <sz val="11"/>
      <color rgb="FFFF0000"/>
      <name val="Times New Roman"/>
      <family val="1"/>
      <charset val="204"/>
    </font>
    <font>
      <sz val="11"/>
      <color theme="1"/>
      <name val="Times New Roman"/>
      <family val="1"/>
      <charset val="204"/>
    </font>
    <font>
      <b/>
      <sz val="11"/>
      <name val="Times New Roman"/>
      <family val="1"/>
      <charset val="204"/>
    </font>
    <font>
      <sz val="11"/>
      <color rgb="FF0000FF"/>
      <name val="Times New Roman"/>
      <family val="1"/>
      <charset val="204"/>
    </font>
    <font>
      <b/>
      <sz val="12"/>
      <color theme="1"/>
      <name val="Times New Roman"/>
      <family val="1"/>
      <charset val="204"/>
    </font>
    <font>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i/>
      <sz val="11"/>
      <color theme="1"/>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17">
    <border>
      <left/>
      <right/>
      <top/>
      <bottom/>
      <diagonal/>
    </border>
    <border>
      <left/>
      <right/>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D9D9D9"/>
      </left>
      <right style="thin">
        <color rgb="FFD9D9D9"/>
      </right>
      <top/>
      <bottom style="thin">
        <color rgb="FFD9D9D9"/>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1">
    <xf numFmtId="0" fontId="0" fillId="0" borderId="0"/>
    <xf numFmtId="0" fontId="1" fillId="0" borderId="1">
      <alignment horizontal="center" vertical="center" wrapText="1"/>
    </xf>
    <xf numFmtId="0" fontId="2" fillId="0" borderId="1">
      <alignment horizontal="right" wrapText="1"/>
    </xf>
    <xf numFmtId="0" fontId="3" fillId="0" borderId="1"/>
    <xf numFmtId="0" fontId="1" fillId="0" borderId="1">
      <alignment horizontal="center" wrapText="1"/>
    </xf>
    <xf numFmtId="0" fontId="2" fillId="0" borderId="1"/>
    <xf numFmtId="0" fontId="2" fillId="0" borderId="1">
      <alignment horizontal="center"/>
    </xf>
    <xf numFmtId="0" fontId="2" fillId="0" borderId="1">
      <alignment horizontal="center" vertical="center" wrapText="1"/>
    </xf>
    <xf numFmtId="49" fontId="2" fillId="0" borderId="1">
      <alignment horizontal="left" wrapText="1"/>
    </xf>
    <xf numFmtId="0" fontId="2" fillId="0" borderId="2">
      <alignment horizontal="left" vertical="center" wrapText="1"/>
    </xf>
    <xf numFmtId="1" fontId="2" fillId="0" borderId="1">
      <alignment horizontal="center" shrinkToFit="1"/>
    </xf>
    <xf numFmtId="0" fontId="2" fillId="0" borderId="3">
      <alignment horizontal="left" vertical="center" wrapText="1"/>
    </xf>
    <xf numFmtId="49" fontId="2" fillId="2" borderId="1">
      <alignment horizontal="left"/>
    </xf>
    <xf numFmtId="0" fontId="2" fillId="2" borderId="1">
      <alignment wrapText="1"/>
    </xf>
    <xf numFmtId="49" fontId="2" fillId="2" borderId="1">
      <alignment horizontal="left" wrapText="1"/>
    </xf>
    <xf numFmtId="0" fontId="2" fillId="2" borderId="4">
      <alignment horizontal="center"/>
    </xf>
    <xf numFmtId="0" fontId="2" fillId="0" borderId="4">
      <alignment vertical="center" wrapText="1"/>
    </xf>
    <xf numFmtId="49" fontId="2" fillId="0" borderId="4"/>
    <xf numFmtId="0" fontId="2" fillId="0" borderId="4">
      <alignment horizontal="right" wrapText="1"/>
    </xf>
    <xf numFmtId="49" fontId="2" fillId="0" borderId="1">
      <alignment horizontal="center"/>
    </xf>
    <xf numFmtId="49" fontId="2" fillId="0" borderId="1"/>
    <xf numFmtId="49" fontId="2" fillId="0" borderId="1">
      <alignment horizontal="center" vertical="center" wrapText="1"/>
    </xf>
    <xf numFmtId="0" fontId="2" fillId="0" borderId="1">
      <alignment vertical="center"/>
    </xf>
    <xf numFmtId="49" fontId="4" fillId="0" borderId="1">
      <alignment vertical="center"/>
    </xf>
    <xf numFmtId="49" fontId="4" fillId="0" borderId="1">
      <alignment horizontal="center" vertical="center"/>
    </xf>
    <xf numFmtId="0" fontId="2" fillId="0" borderId="5">
      <alignment horizontal="center" vertical="center" wrapText="1"/>
    </xf>
    <xf numFmtId="1" fontId="2" fillId="0" borderId="5">
      <alignment horizontal="center" vertical="center" shrinkToFit="1"/>
    </xf>
    <xf numFmtId="0" fontId="2" fillId="0" borderId="5">
      <alignment horizontal="left" vertical="center" wrapText="1"/>
    </xf>
    <xf numFmtId="4" fontId="2" fillId="0" borderId="5">
      <alignment horizontal="center" vertical="center" wrapText="1"/>
    </xf>
    <xf numFmtId="164" fontId="2" fillId="0" borderId="5">
      <alignment horizontal="center" vertical="center" wrapText="1"/>
    </xf>
    <xf numFmtId="0" fontId="2" fillId="0" borderId="5">
      <alignment vertical="center" wrapText="1"/>
    </xf>
    <xf numFmtId="1" fontId="2" fillId="0" borderId="5">
      <alignment horizontal="center" vertical="center" wrapText="1"/>
    </xf>
    <xf numFmtId="4" fontId="2" fillId="0" borderId="5">
      <alignment horizontal="right" vertical="center" shrinkToFit="1"/>
    </xf>
    <xf numFmtId="0" fontId="2" fillId="0" borderId="4">
      <alignment horizontal="right"/>
    </xf>
    <xf numFmtId="49" fontId="2" fillId="0" borderId="5">
      <alignment horizontal="center"/>
    </xf>
    <xf numFmtId="0" fontId="2" fillId="0" borderId="1">
      <alignment horizontal="left"/>
    </xf>
    <xf numFmtId="49" fontId="2" fillId="0" borderId="2">
      <alignment horizontal="center" vertical="center" wrapText="1"/>
    </xf>
    <xf numFmtId="49" fontId="2" fillId="0" borderId="3"/>
    <xf numFmtId="0" fontId="2" fillId="0" borderId="1">
      <alignment horizontal="left" vertical="top"/>
    </xf>
    <xf numFmtId="49" fontId="2" fillId="0" borderId="1">
      <alignment horizontal="center" vertical="center"/>
    </xf>
    <xf numFmtId="49" fontId="2" fillId="0" borderId="4">
      <alignment horizontal="center" vertical="center" wrapText="1"/>
    </xf>
    <xf numFmtId="165" fontId="2" fillId="0" borderId="1">
      <alignment horizontal="center" vertical="center" wrapText="1"/>
    </xf>
    <xf numFmtId="0" fontId="7" fillId="0" borderId="0"/>
    <xf numFmtId="0" fontId="7" fillId="0" borderId="0"/>
    <xf numFmtId="0" fontId="7" fillId="0" borderId="0"/>
    <xf numFmtId="0" fontId="5" fillId="0" borderId="1"/>
    <xf numFmtId="0" fontId="5" fillId="0" borderId="1"/>
    <xf numFmtId="0" fontId="6" fillId="3" borderId="1"/>
    <xf numFmtId="0" fontId="5" fillId="0" borderId="1"/>
    <xf numFmtId="49" fontId="2" fillId="0" borderId="2">
      <alignment horizontal="center" vertical="center"/>
    </xf>
    <xf numFmtId="49" fontId="2" fillId="0" borderId="6">
      <alignment horizontal="center" vertical="top" shrinkToFit="1"/>
    </xf>
  </cellStyleXfs>
  <cellXfs count="86">
    <xf numFmtId="0" fontId="0" fillId="0" borderId="0" xfId="0"/>
    <xf numFmtId="0" fontId="8" fillId="0" borderId="0" xfId="0" applyFont="1" applyFill="1" applyProtection="1">
      <protection locked="0"/>
    </xf>
    <xf numFmtId="0" fontId="9" fillId="0" borderId="0" xfId="0" applyFont="1" applyFill="1" applyProtection="1">
      <protection locked="0"/>
    </xf>
    <xf numFmtId="0" fontId="10" fillId="0" borderId="0" xfId="0" applyFont="1" applyFill="1" applyProtection="1">
      <protection locked="0"/>
    </xf>
    <xf numFmtId="0" fontId="8" fillId="0" borderId="1" xfId="0" applyFont="1" applyFill="1" applyBorder="1" applyProtection="1">
      <protection locked="0"/>
    </xf>
    <xf numFmtId="0" fontId="12" fillId="0" borderId="0" xfId="0" applyFont="1" applyFill="1" applyProtection="1">
      <protection locked="0"/>
    </xf>
    <xf numFmtId="49" fontId="8" fillId="0" borderId="0" xfId="0" applyNumberFormat="1" applyFont="1" applyFill="1" applyProtection="1">
      <protection locked="0"/>
    </xf>
    <xf numFmtId="0" fontId="11" fillId="0" borderId="0" xfId="0" applyFont="1" applyFill="1" applyProtection="1">
      <protection locked="0"/>
    </xf>
    <xf numFmtId="49" fontId="13" fillId="0" borderId="1" xfId="1" applyNumberFormat="1" applyFont="1" applyFill="1" applyProtection="1">
      <alignment horizontal="center" vertical="center" wrapText="1"/>
    </xf>
    <xf numFmtId="0" fontId="13" fillId="0" borderId="1" xfId="1" applyNumberFormat="1" applyFont="1" applyFill="1" applyAlignment="1" applyProtection="1">
      <alignment horizontal="center" vertical="center" wrapText="1"/>
    </xf>
    <xf numFmtId="0" fontId="13" fillId="0" borderId="1" xfId="1" applyNumberFormat="1" applyFont="1" applyFill="1" applyProtection="1">
      <alignment horizontal="center" vertical="center" wrapText="1"/>
    </xf>
    <xf numFmtId="49" fontId="14" fillId="0" borderId="1" xfId="5" applyNumberFormat="1" applyFont="1" applyFill="1" applyProtection="1"/>
    <xf numFmtId="49" fontId="16" fillId="0" borderId="1" xfId="23" applyNumberFormat="1" applyFont="1" applyFill="1" applyAlignment="1" applyProtection="1">
      <alignment horizontal="center" vertical="center"/>
    </xf>
    <xf numFmtId="49" fontId="16" fillId="0" borderId="1" xfId="24" applyNumberFormat="1" applyFont="1" applyFill="1" applyProtection="1">
      <alignment horizontal="center" vertical="center"/>
    </xf>
    <xf numFmtId="0" fontId="14" fillId="0" borderId="5" xfId="25" applyNumberFormat="1" applyFont="1" applyFill="1" applyAlignment="1" applyProtection="1">
      <alignment horizontal="center" vertical="center" wrapText="1"/>
    </xf>
    <xf numFmtId="0" fontId="14" fillId="0" borderId="5" xfId="25" applyNumberFormat="1" applyFont="1" applyFill="1" applyProtection="1">
      <alignment horizontal="center" vertical="center" wrapText="1"/>
    </xf>
    <xf numFmtId="49" fontId="14" fillId="0" borderId="7" xfId="25" applyNumberFormat="1" applyFont="1" applyFill="1" applyBorder="1" applyProtection="1">
      <alignment horizontal="center" vertical="center" wrapText="1"/>
    </xf>
    <xf numFmtId="0" fontId="14" fillId="0" borderId="7" xfId="25" applyNumberFormat="1" applyFont="1" applyFill="1" applyBorder="1" applyAlignment="1" applyProtection="1">
      <alignment horizontal="center" vertical="center" wrapText="1"/>
    </xf>
    <xf numFmtId="0" fontId="14" fillId="0" borderId="7" xfId="25" applyNumberFormat="1" applyFont="1" applyFill="1" applyBorder="1" applyProtection="1">
      <alignment horizontal="center" vertical="center" wrapText="1"/>
    </xf>
    <xf numFmtId="49" fontId="14" fillId="0" borderId="8" xfId="26" applyNumberFormat="1" applyFont="1" applyFill="1" applyBorder="1" applyProtection="1">
      <alignment horizontal="center" vertical="center" shrinkToFit="1"/>
    </xf>
    <xf numFmtId="49" fontId="14" fillId="0" borderId="8" xfId="26" applyNumberFormat="1" applyFont="1" applyFill="1" applyBorder="1" applyAlignment="1" applyProtection="1">
      <alignment horizontal="center" vertical="center" shrinkToFit="1"/>
    </xf>
    <xf numFmtId="0" fontId="14" fillId="0" borderId="8" xfId="30" applyNumberFormat="1" applyFont="1" applyFill="1" applyBorder="1" applyProtection="1">
      <alignment vertical="center" wrapText="1"/>
    </xf>
    <xf numFmtId="49" fontId="14" fillId="0" borderId="8" xfId="25" applyNumberFormat="1" applyFont="1" applyFill="1" applyBorder="1" applyProtection="1">
      <alignment horizontal="center" vertical="center" wrapText="1"/>
    </xf>
    <xf numFmtId="0" fontId="14" fillId="0" borderId="8" xfId="25" applyNumberFormat="1" applyFont="1" applyFill="1" applyBorder="1" applyAlignment="1" applyProtection="1">
      <alignment horizontal="left" vertical="center" wrapText="1"/>
    </xf>
    <xf numFmtId="1" fontId="14" fillId="0" borderId="8" xfId="31" applyNumberFormat="1" applyFont="1" applyFill="1" applyBorder="1" applyProtection="1">
      <alignment horizontal="center" vertical="center" wrapText="1"/>
    </xf>
    <xf numFmtId="0" fontId="14" fillId="0" borderId="8" xfId="30" applyNumberFormat="1" applyFont="1" applyFill="1" applyBorder="1" applyAlignment="1" applyProtection="1">
      <alignment vertical="top" wrapText="1"/>
    </xf>
    <xf numFmtId="49" fontId="14" fillId="0" borderId="8" xfId="26" applyNumberFormat="1" applyFont="1" applyFill="1" applyBorder="1" applyAlignment="1" applyProtection="1">
      <alignment horizontal="center" vertical="center" wrapText="1" shrinkToFit="1"/>
    </xf>
    <xf numFmtId="49" fontId="10" fillId="0" borderId="0" xfId="0" applyNumberFormat="1" applyFont="1" applyFill="1" applyProtection="1">
      <protection locked="0"/>
    </xf>
    <xf numFmtId="0" fontId="10" fillId="0" borderId="0" xfId="0" applyFont="1" applyFill="1" applyAlignment="1" applyProtection="1">
      <alignment horizontal="center"/>
      <protection locked="0"/>
    </xf>
    <xf numFmtId="1" fontId="14" fillId="0" borderId="8" xfId="26" applyNumberFormat="1" applyFont="1" applyFill="1" applyBorder="1" applyProtection="1">
      <alignment horizontal="center" vertical="center" shrinkToFit="1"/>
    </xf>
    <xf numFmtId="49" fontId="14" fillId="0" borderId="8" xfId="30" applyNumberFormat="1" applyFont="1" applyFill="1" applyBorder="1" applyProtection="1">
      <alignment vertical="center" wrapText="1"/>
    </xf>
    <xf numFmtId="49" fontId="12" fillId="0" borderId="0" xfId="0" applyNumberFormat="1" applyFont="1" applyFill="1" applyProtection="1">
      <protection locked="0"/>
    </xf>
    <xf numFmtId="49" fontId="11" fillId="0" borderId="0" xfId="0" applyNumberFormat="1" applyFont="1" applyFill="1" applyProtection="1">
      <protection locked="0"/>
    </xf>
    <xf numFmtId="49" fontId="8" fillId="0" borderId="1" xfId="0" applyNumberFormat="1" applyFont="1" applyFill="1" applyBorder="1" applyProtection="1">
      <protection locked="0"/>
    </xf>
    <xf numFmtId="49" fontId="9" fillId="0" borderId="0" xfId="0" applyNumberFormat="1" applyFont="1" applyFill="1" applyProtection="1">
      <protection locked="0"/>
    </xf>
    <xf numFmtId="49" fontId="14" fillId="0" borderId="8" xfId="30" applyNumberFormat="1" applyFont="1" applyFill="1" applyBorder="1" applyAlignment="1" applyProtection="1">
      <alignment vertical="top" wrapText="1"/>
    </xf>
    <xf numFmtId="49" fontId="13" fillId="0" borderId="1" xfId="0" applyNumberFormat="1" applyFont="1" applyFill="1" applyBorder="1" applyAlignment="1" applyProtection="1">
      <alignment horizontal="right"/>
      <protection locked="0"/>
    </xf>
    <xf numFmtId="0" fontId="10" fillId="0" borderId="1" xfId="0" applyFont="1" applyFill="1" applyBorder="1" applyAlignment="1" applyProtection="1">
      <alignment horizontal="right"/>
      <protection locked="0"/>
    </xf>
    <xf numFmtId="0" fontId="18" fillId="0" borderId="1" xfId="0" applyFont="1" applyFill="1" applyBorder="1" applyAlignment="1" applyProtection="1">
      <alignment horizontal="right"/>
      <protection locked="0"/>
    </xf>
    <xf numFmtId="0" fontId="10" fillId="0" borderId="1" xfId="0" applyFont="1" applyFill="1" applyBorder="1" applyProtection="1">
      <protection locked="0"/>
    </xf>
    <xf numFmtId="0" fontId="14" fillId="0" borderId="8" xfId="30" applyNumberFormat="1" applyFont="1" applyFill="1" applyBorder="1" applyAlignment="1" applyProtection="1">
      <alignment horizontal="left" vertical="center" wrapText="1"/>
    </xf>
    <xf numFmtId="49" fontId="14" fillId="0" borderId="13" xfId="0" applyNumberFormat="1" applyFont="1" applyFill="1" applyBorder="1" applyProtection="1">
      <protection locked="0"/>
    </xf>
    <xf numFmtId="0" fontId="14" fillId="0" borderId="14" xfId="0" applyFont="1" applyFill="1" applyBorder="1" applyAlignment="1" applyProtection="1">
      <alignment horizontal="center"/>
      <protection locked="0"/>
    </xf>
    <xf numFmtId="0" fontId="14" fillId="0" borderId="14" xfId="0" applyFont="1" applyFill="1" applyBorder="1" applyProtection="1">
      <protection locked="0"/>
    </xf>
    <xf numFmtId="0" fontId="16" fillId="0" borderId="14" xfId="0" applyFont="1" applyFill="1" applyBorder="1" applyAlignment="1" applyProtection="1">
      <alignment horizontal="right"/>
      <protection locked="0"/>
    </xf>
    <xf numFmtId="49" fontId="14" fillId="0" borderId="16" xfId="26" applyNumberFormat="1" applyFont="1" applyFill="1" applyBorder="1" applyProtection="1">
      <alignment horizontal="center" vertical="center" shrinkToFit="1"/>
    </xf>
    <xf numFmtId="49" fontId="14" fillId="0" borderId="16" xfId="26" applyNumberFormat="1" applyFont="1" applyFill="1" applyBorder="1" applyAlignment="1" applyProtection="1">
      <alignment horizontal="center" vertical="center" shrinkToFit="1"/>
    </xf>
    <xf numFmtId="0" fontId="14" fillId="0" borderId="16" xfId="30" applyNumberFormat="1" applyFont="1" applyFill="1" applyBorder="1" applyProtection="1">
      <alignment vertical="center" wrapText="1"/>
    </xf>
    <xf numFmtId="1" fontId="14" fillId="0" borderId="16" xfId="31" applyNumberFormat="1" applyFont="1" applyFill="1" applyBorder="1" applyProtection="1">
      <alignment horizontal="center" vertical="center" wrapText="1"/>
    </xf>
    <xf numFmtId="49" fontId="10" fillId="0" borderId="1" xfId="0" applyNumberFormat="1" applyFont="1" applyFill="1" applyBorder="1" applyProtection="1">
      <protection locked="0"/>
    </xf>
    <xf numFmtId="0" fontId="10" fillId="0" borderId="1" xfId="0" applyFont="1" applyFill="1" applyBorder="1" applyAlignment="1" applyProtection="1">
      <alignment horizontal="center"/>
      <protection locked="0"/>
    </xf>
    <xf numFmtId="0" fontId="14" fillId="0" borderId="13" xfId="25" applyNumberFormat="1" applyFont="1" applyFill="1" applyBorder="1" applyAlignment="1" applyProtection="1">
      <alignment horizontal="center" vertical="center" wrapText="1"/>
    </xf>
    <xf numFmtId="0" fontId="14" fillId="0" borderId="14" xfId="25" applyNumberFormat="1" applyFont="1" applyFill="1" applyBorder="1" applyAlignment="1" applyProtection="1">
      <alignment horizontal="center" vertical="center" wrapText="1"/>
    </xf>
    <xf numFmtId="0" fontId="14" fillId="0" borderId="15" xfId="25" applyNumberFormat="1" applyFont="1" applyFill="1" applyBorder="1" applyAlignment="1" applyProtection="1">
      <alignment horizontal="center" vertical="center" wrapText="1"/>
    </xf>
    <xf numFmtId="0" fontId="14" fillId="0" borderId="8" xfId="25" applyNumberFormat="1" applyFont="1" applyFill="1" applyBorder="1" applyAlignment="1" applyProtection="1">
      <alignment horizontal="center" vertical="center" wrapText="1"/>
    </xf>
    <xf numFmtId="0" fontId="14" fillId="0" borderId="8" xfId="25" applyNumberFormat="1" applyFont="1" applyFill="1" applyBorder="1" applyAlignment="1" applyProtection="1">
      <alignment horizontal="center" vertical="top" wrapText="1"/>
    </xf>
    <xf numFmtId="0" fontId="15" fillId="0" borderId="1" xfId="4" applyNumberFormat="1" applyFont="1" applyFill="1" applyProtection="1">
      <alignment horizontal="center" wrapText="1"/>
    </xf>
    <xf numFmtId="0" fontId="15" fillId="0" borderId="1" xfId="4" applyFont="1" applyFill="1">
      <alignment horizontal="center" wrapText="1"/>
    </xf>
    <xf numFmtId="0" fontId="14" fillId="0" borderId="5" xfId="25" applyNumberFormat="1" applyFont="1" applyFill="1" applyProtection="1">
      <alignment horizontal="center" vertical="center" wrapText="1"/>
    </xf>
    <xf numFmtId="0" fontId="14" fillId="0" borderId="5" xfId="25" applyFont="1" applyFill="1">
      <alignment horizontal="center" vertical="center" wrapText="1"/>
    </xf>
    <xf numFmtId="49" fontId="14" fillId="0" borderId="5" xfId="25" applyNumberFormat="1" applyFont="1" applyFill="1" applyProtection="1">
      <alignment horizontal="center" vertical="center" wrapText="1"/>
    </xf>
    <xf numFmtId="49" fontId="14" fillId="0" borderId="5" xfId="25" applyNumberFormat="1" applyFont="1" applyFill="1">
      <alignment horizontal="center" vertical="center" wrapText="1"/>
    </xf>
    <xf numFmtId="0" fontId="14" fillId="0" borderId="9" xfId="25" applyNumberFormat="1" applyFont="1" applyFill="1" applyBorder="1" applyAlignment="1" applyProtection="1">
      <alignment horizontal="center" vertical="center" wrapText="1"/>
    </xf>
    <xf numFmtId="0" fontId="14" fillId="0" borderId="10" xfId="25" applyNumberFormat="1" applyFont="1" applyFill="1" applyBorder="1" applyAlignment="1" applyProtection="1">
      <alignment horizontal="center" vertical="center" wrapText="1"/>
    </xf>
    <xf numFmtId="0" fontId="14" fillId="0" borderId="11" xfId="25" applyNumberFormat="1" applyFont="1" applyFill="1" applyBorder="1" applyAlignment="1" applyProtection="1">
      <alignment horizontal="center" vertical="center" wrapText="1"/>
    </xf>
    <xf numFmtId="0" fontId="14" fillId="0" borderId="12" xfId="25" applyNumberFormat="1" applyFont="1" applyFill="1" applyBorder="1" applyAlignment="1" applyProtection="1">
      <alignment horizontal="center" vertical="center" wrapText="1"/>
    </xf>
    <xf numFmtId="0" fontId="16" fillId="0" borderId="8" xfId="25" applyNumberFormat="1" applyFont="1" applyFill="1" applyBorder="1" applyAlignment="1" applyProtection="1">
      <alignment horizontal="center" vertical="center" wrapText="1"/>
    </xf>
    <xf numFmtId="168" fontId="13" fillId="0" borderId="1" xfId="1" applyNumberFormat="1" applyFont="1" applyFill="1" applyProtection="1">
      <alignment horizontal="center" vertical="center" wrapText="1"/>
    </xf>
    <xf numFmtId="168" fontId="14" fillId="0" borderId="1" xfId="2" applyNumberFormat="1" applyFont="1" applyFill="1" applyProtection="1">
      <alignment horizontal="right" wrapText="1"/>
    </xf>
    <xf numFmtId="168" fontId="14" fillId="0" borderId="1" xfId="2" applyNumberFormat="1" applyFont="1" applyFill="1">
      <alignment horizontal="right" wrapText="1"/>
    </xf>
    <xf numFmtId="168" fontId="16" fillId="0" borderId="1" xfId="24" applyNumberFormat="1" applyFont="1" applyFill="1" applyProtection="1">
      <alignment horizontal="center" vertical="center"/>
    </xf>
    <xf numFmtId="168" fontId="14" fillId="0" borderId="1" xfId="2" applyNumberFormat="1" applyFont="1" applyFill="1" applyProtection="1">
      <alignment horizontal="right" wrapText="1"/>
    </xf>
    <xf numFmtId="168" fontId="14" fillId="0" borderId="5" xfId="25" applyNumberFormat="1" applyFont="1" applyFill="1" applyProtection="1">
      <alignment horizontal="center" vertical="center" wrapText="1"/>
    </xf>
    <xf numFmtId="168" fontId="14" fillId="0" borderId="5" xfId="25" applyNumberFormat="1" applyFont="1" applyFill="1">
      <alignment horizontal="center" vertical="center" wrapText="1"/>
    </xf>
    <xf numFmtId="168" fontId="14" fillId="0" borderId="5" xfId="25" applyNumberFormat="1" applyFont="1" applyFill="1" applyProtection="1">
      <alignment horizontal="center" vertical="center" wrapText="1"/>
    </xf>
    <xf numFmtId="168" fontId="14" fillId="0" borderId="5" xfId="25" applyNumberFormat="1" applyFont="1" applyFill="1" applyAlignment="1" applyProtection="1">
      <alignment horizontal="center" vertical="top" wrapText="1"/>
    </xf>
    <xf numFmtId="168" fontId="14" fillId="0" borderId="7" xfId="25" applyNumberFormat="1" applyFont="1" applyFill="1" applyBorder="1" applyProtection="1">
      <alignment horizontal="center" vertical="center" wrapText="1"/>
    </xf>
    <xf numFmtId="168" fontId="16" fillId="0" borderId="8" xfId="32" applyNumberFormat="1" applyFont="1" applyFill="1" applyBorder="1" applyProtection="1">
      <alignment horizontal="right" vertical="center" shrinkToFit="1"/>
    </xf>
    <xf numFmtId="168" fontId="14" fillId="0" borderId="8" xfId="32" applyNumberFormat="1" applyFont="1" applyFill="1" applyBorder="1" applyProtection="1">
      <alignment horizontal="right" vertical="center" shrinkToFit="1"/>
    </xf>
    <xf numFmtId="168" fontId="14" fillId="0" borderId="16" xfId="32" applyNumberFormat="1" applyFont="1" applyFill="1" applyBorder="1" applyProtection="1">
      <alignment horizontal="right" vertical="center" shrinkToFit="1"/>
    </xf>
    <xf numFmtId="168" fontId="16" fillId="0" borderId="13" xfId="32" applyNumberFormat="1" applyFont="1" applyFill="1" applyBorder="1" applyProtection="1">
      <alignment horizontal="right" vertical="center" shrinkToFit="1"/>
    </xf>
    <xf numFmtId="168" fontId="16" fillId="0" borderId="15" xfId="32" applyNumberFormat="1" applyFont="1" applyFill="1" applyBorder="1" applyProtection="1">
      <alignment horizontal="right" vertical="center" shrinkToFit="1"/>
    </xf>
    <xf numFmtId="168" fontId="17" fillId="0" borderId="1" xfId="32" applyNumberFormat="1" applyFont="1" applyFill="1" applyBorder="1" applyProtection="1">
      <alignment horizontal="right" vertical="center" shrinkToFit="1"/>
    </xf>
    <xf numFmtId="168" fontId="10" fillId="0" borderId="1" xfId="0" applyNumberFormat="1" applyFont="1" applyFill="1" applyBorder="1" applyProtection="1">
      <protection locked="0"/>
    </xf>
    <xf numFmtId="168" fontId="18" fillId="0" borderId="1" xfId="0" applyNumberFormat="1" applyFont="1" applyFill="1" applyBorder="1" applyProtection="1">
      <protection locked="0"/>
    </xf>
    <xf numFmtId="168" fontId="10" fillId="0" borderId="0" xfId="0" applyNumberFormat="1" applyFont="1" applyFill="1" applyProtection="1">
      <protection locked="0"/>
    </xf>
  </cellXfs>
  <cellStyles count="51">
    <cellStyle name="br" xfId="44"/>
    <cellStyle name="col" xfId="43"/>
    <cellStyle name="ex61" xfId="50"/>
    <cellStyle name="style0" xfId="45"/>
    <cellStyle name="td" xfId="46"/>
    <cellStyle name="tr" xfId="42"/>
    <cellStyle name="xl21" xfId="47"/>
    <cellStyle name="xl22" xfId="1"/>
    <cellStyle name="xl23" xfId="5"/>
    <cellStyle name="xl24" xfId="7"/>
    <cellStyle name="xl25" xfId="20"/>
    <cellStyle name="xl26" xfId="25"/>
    <cellStyle name="xl27" xfId="26"/>
    <cellStyle name="xl28" xfId="33"/>
    <cellStyle name="xl29" xfId="35"/>
    <cellStyle name="xl30" xfId="38"/>
    <cellStyle name="xl31" xfId="48"/>
    <cellStyle name="xl32" xfId="12"/>
    <cellStyle name="xl33" xfId="19"/>
    <cellStyle name="xl34" xfId="13"/>
    <cellStyle name="xl35" xfId="8"/>
    <cellStyle name="xl36" xfId="22"/>
    <cellStyle name="xl37" xfId="27"/>
    <cellStyle name="xl38" xfId="6"/>
    <cellStyle name="xl39" xfId="28"/>
    <cellStyle name="xl40" xfId="29"/>
    <cellStyle name="xl41" xfId="14"/>
    <cellStyle name="xl42" xfId="21"/>
    <cellStyle name="xl43" xfId="23"/>
    <cellStyle name="xl44" xfId="41"/>
    <cellStyle name="xl45" xfId="15"/>
    <cellStyle name="xl46" xfId="16"/>
    <cellStyle name="xl47" xfId="49"/>
    <cellStyle name="xl48" xfId="39"/>
    <cellStyle name="xl49" xfId="17"/>
    <cellStyle name="xl50" xfId="24"/>
    <cellStyle name="xl51" xfId="3"/>
    <cellStyle name="xl52" xfId="30"/>
    <cellStyle name="xl53" xfId="36"/>
    <cellStyle name="xl54" xfId="31"/>
    <cellStyle name="xl55" xfId="40"/>
    <cellStyle name="xl56" xfId="34"/>
    <cellStyle name="xl57" xfId="37"/>
    <cellStyle name="xl58" xfId="9"/>
    <cellStyle name="xl59" xfId="11"/>
    <cellStyle name="xl60" xfId="18"/>
    <cellStyle name="xl61" xfId="32"/>
    <cellStyle name="xl62" xfId="2"/>
    <cellStyle name="xl63" xfId="4"/>
    <cellStyle name="xl64" xfId="10"/>
    <cellStyle name="Обычный" xfId="0" builtinId="0"/>
  </cellStyles>
  <dxfs count="0"/>
  <tableStyles count="0"/>
  <colors>
    <mruColors>
      <color rgb="FF0000FF"/>
      <color rgb="FF00FF99"/>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9"/>
  <sheetViews>
    <sheetView tabSelected="1" view="pageBreakPreview" topLeftCell="A377" zoomScale="80" zoomScaleNormal="90" zoomScaleSheetLayoutView="80" zoomScalePageLayoutView="70" workbookViewId="0">
      <selection activeCell="C387" sqref="C387"/>
    </sheetView>
  </sheetViews>
  <sheetFormatPr defaultRowHeight="15" x14ac:dyDescent="0.25"/>
  <cols>
    <col min="1" max="1" width="28.140625" style="27" customWidth="1"/>
    <col min="2" max="2" width="26.85546875" style="28" customWidth="1"/>
    <col min="3" max="3" width="42.140625" style="3" customWidth="1"/>
    <col min="4" max="4" width="4.5703125" style="3" customWidth="1"/>
    <col min="5" max="5" width="31.28515625" style="3" customWidth="1"/>
    <col min="6" max="6" width="14.5703125" style="85" customWidth="1"/>
    <col min="7" max="7" width="14" style="85" customWidth="1"/>
    <col min="8" max="8" width="14.140625" style="85" customWidth="1"/>
    <col min="9" max="9" width="17.140625" style="6" customWidth="1"/>
    <col min="10" max="10" width="10" style="6" bestFit="1" customWidth="1"/>
    <col min="11" max="12" width="9.140625" style="6"/>
    <col min="13" max="16384" width="9.140625" style="1"/>
  </cols>
  <sheetData>
    <row r="1" spans="1:12" ht="16.5" hidden="1" x14ac:dyDescent="0.25">
      <c r="A1" s="8"/>
      <c r="B1" s="9"/>
      <c r="C1" s="10"/>
      <c r="D1" s="10"/>
      <c r="E1" s="10"/>
      <c r="F1" s="67"/>
      <c r="G1" s="68" t="s">
        <v>0</v>
      </c>
      <c r="H1" s="69"/>
    </row>
    <row r="2" spans="1:12" ht="22.5" customHeight="1" x14ac:dyDescent="0.3">
      <c r="A2" s="56" t="s">
        <v>1047</v>
      </c>
      <c r="B2" s="57"/>
      <c r="C2" s="57"/>
      <c r="D2" s="57"/>
      <c r="E2" s="57"/>
      <c r="F2" s="57"/>
      <c r="G2" s="57"/>
      <c r="H2" s="57"/>
    </row>
    <row r="3" spans="1:12" ht="18" customHeight="1" x14ac:dyDescent="0.3">
      <c r="A3" s="56" t="s">
        <v>518</v>
      </c>
      <c r="B3" s="57"/>
      <c r="C3" s="57"/>
      <c r="D3" s="57"/>
      <c r="E3" s="57"/>
      <c r="F3" s="57"/>
      <c r="G3" s="57"/>
      <c r="H3" s="57"/>
    </row>
    <row r="4" spans="1:12" ht="15.95" customHeight="1" x14ac:dyDescent="0.3">
      <c r="A4" s="56" t="s">
        <v>686</v>
      </c>
      <c r="B4" s="57"/>
      <c r="C4" s="57"/>
      <c r="D4" s="57"/>
      <c r="E4" s="57"/>
      <c r="F4" s="57"/>
      <c r="G4" s="57"/>
      <c r="H4" s="57"/>
    </row>
    <row r="5" spans="1:12" ht="19.899999999999999" customHeight="1" x14ac:dyDescent="0.25">
      <c r="A5" s="11"/>
      <c r="B5" s="12"/>
      <c r="C5" s="13"/>
      <c r="D5" s="13"/>
      <c r="E5" s="13"/>
      <c r="F5" s="70"/>
      <c r="G5" s="70"/>
      <c r="H5" s="71" t="s">
        <v>552</v>
      </c>
    </row>
    <row r="6" spans="1:12" ht="21" customHeight="1" x14ac:dyDescent="0.25">
      <c r="A6" s="60" t="s">
        <v>2</v>
      </c>
      <c r="B6" s="58" t="s">
        <v>3</v>
      </c>
      <c r="C6" s="59"/>
      <c r="D6" s="62" t="s">
        <v>553</v>
      </c>
      <c r="E6" s="63"/>
      <c r="F6" s="72" t="s">
        <v>4</v>
      </c>
      <c r="G6" s="73"/>
      <c r="H6" s="73"/>
    </row>
    <row r="7" spans="1:12" ht="51" customHeight="1" x14ac:dyDescent="0.25">
      <c r="A7" s="61"/>
      <c r="B7" s="14" t="s">
        <v>5</v>
      </c>
      <c r="C7" s="15" t="s">
        <v>6</v>
      </c>
      <c r="D7" s="64"/>
      <c r="E7" s="65"/>
      <c r="F7" s="74" t="s">
        <v>687</v>
      </c>
      <c r="G7" s="75" t="s">
        <v>688</v>
      </c>
      <c r="H7" s="75" t="s">
        <v>689</v>
      </c>
    </row>
    <row r="8" spans="1:12" ht="14.25" customHeight="1" x14ac:dyDescent="0.25">
      <c r="A8" s="16">
        <v>1</v>
      </c>
      <c r="B8" s="17">
        <v>2</v>
      </c>
      <c r="C8" s="18">
        <v>3</v>
      </c>
      <c r="D8" s="62">
        <v>4</v>
      </c>
      <c r="E8" s="63"/>
      <c r="F8" s="76">
        <v>5</v>
      </c>
      <c r="G8" s="76">
        <v>6</v>
      </c>
      <c r="H8" s="76">
        <v>7</v>
      </c>
    </row>
    <row r="9" spans="1:12" s="5" customFormat="1" ht="27" customHeight="1" x14ac:dyDescent="0.25">
      <c r="A9" s="54" t="s">
        <v>690</v>
      </c>
      <c r="B9" s="54"/>
      <c r="C9" s="54"/>
      <c r="D9" s="54"/>
      <c r="E9" s="54"/>
      <c r="F9" s="77">
        <f>SUM(F10:F13)</f>
        <v>190120.16800000001</v>
      </c>
      <c r="G9" s="77">
        <f t="shared" ref="G9:H9" si="0">SUM(G10:G13)</f>
        <v>153253.5</v>
      </c>
      <c r="H9" s="77">
        <f t="shared" si="0"/>
        <v>158230.63</v>
      </c>
      <c r="I9" s="31"/>
      <c r="J9" s="31"/>
      <c r="K9" s="31"/>
      <c r="L9" s="31"/>
    </row>
    <row r="10" spans="1:12" s="5" customFormat="1" ht="66.75" customHeight="1" x14ac:dyDescent="0.25">
      <c r="A10" s="19" t="s">
        <v>864</v>
      </c>
      <c r="B10" s="20" t="s">
        <v>557</v>
      </c>
      <c r="C10" s="21" t="s">
        <v>561</v>
      </c>
      <c r="D10" s="22" t="s">
        <v>517</v>
      </c>
      <c r="E10" s="23" t="s">
        <v>519</v>
      </c>
      <c r="F10" s="78">
        <v>69137.312999999995</v>
      </c>
      <c r="G10" s="78">
        <v>45279.64</v>
      </c>
      <c r="H10" s="78">
        <v>52397.154000000002</v>
      </c>
      <c r="I10" s="31"/>
      <c r="J10" s="31"/>
      <c r="K10" s="31"/>
      <c r="L10" s="31"/>
    </row>
    <row r="11" spans="1:12" s="5" customFormat="1" ht="63.75" x14ac:dyDescent="0.25">
      <c r="A11" s="19" t="s">
        <v>865</v>
      </c>
      <c r="B11" s="20" t="s">
        <v>558</v>
      </c>
      <c r="C11" s="21" t="s">
        <v>562</v>
      </c>
      <c r="D11" s="22" t="s">
        <v>517</v>
      </c>
      <c r="E11" s="23" t="s">
        <v>519</v>
      </c>
      <c r="F11" s="78">
        <v>57143.4</v>
      </c>
      <c r="G11" s="78">
        <v>49055.087</v>
      </c>
      <c r="H11" s="78">
        <v>46436.978999999999</v>
      </c>
      <c r="I11" s="31"/>
      <c r="J11" s="31"/>
      <c r="K11" s="31"/>
      <c r="L11" s="31"/>
    </row>
    <row r="12" spans="1:12" s="5" customFormat="1" ht="63.75" x14ac:dyDescent="0.25">
      <c r="A12" s="19" t="s">
        <v>866</v>
      </c>
      <c r="B12" s="20" t="s">
        <v>559</v>
      </c>
      <c r="C12" s="21" t="s">
        <v>563</v>
      </c>
      <c r="D12" s="22" t="s">
        <v>517</v>
      </c>
      <c r="E12" s="23" t="s">
        <v>519</v>
      </c>
      <c r="F12" s="78">
        <v>57904.233</v>
      </c>
      <c r="G12" s="78">
        <v>54745.258000000002</v>
      </c>
      <c r="H12" s="78">
        <v>55388.686999999998</v>
      </c>
      <c r="I12" s="31"/>
      <c r="J12" s="31"/>
      <c r="K12" s="31"/>
      <c r="L12" s="31"/>
    </row>
    <row r="13" spans="1:12" s="5" customFormat="1" ht="63.75" x14ac:dyDescent="0.25">
      <c r="A13" s="19" t="s">
        <v>867</v>
      </c>
      <c r="B13" s="20" t="s">
        <v>560</v>
      </c>
      <c r="C13" s="21" t="s">
        <v>564</v>
      </c>
      <c r="D13" s="22" t="s">
        <v>517</v>
      </c>
      <c r="E13" s="23" t="s">
        <v>519</v>
      </c>
      <c r="F13" s="78">
        <v>5935.2219999999998</v>
      </c>
      <c r="G13" s="78">
        <v>4173.5150000000003</v>
      </c>
      <c r="H13" s="78">
        <v>4007.81</v>
      </c>
      <c r="I13" s="31"/>
      <c r="J13" s="31"/>
      <c r="K13" s="31"/>
      <c r="L13" s="31"/>
    </row>
    <row r="14" spans="1:12" ht="39" customHeight="1" x14ac:dyDescent="0.25">
      <c r="A14" s="55" t="s">
        <v>691</v>
      </c>
      <c r="B14" s="55"/>
      <c r="C14" s="55"/>
      <c r="D14" s="55"/>
      <c r="E14" s="55"/>
      <c r="F14" s="77">
        <f>F15</f>
        <v>2107.694</v>
      </c>
      <c r="G14" s="77">
        <f t="shared" ref="G14:H14" si="1">G15</f>
        <v>2107.694</v>
      </c>
      <c r="H14" s="77">
        <f t="shared" si="1"/>
        <v>2107.694</v>
      </c>
    </row>
    <row r="15" spans="1:12" ht="127.5" x14ac:dyDescent="0.25">
      <c r="A15" s="19" t="s">
        <v>868</v>
      </c>
      <c r="B15" s="20" t="s">
        <v>446</v>
      </c>
      <c r="C15" s="21" t="s">
        <v>76</v>
      </c>
      <c r="D15" s="24">
        <v>106</v>
      </c>
      <c r="E15" s="25" t="s">
        <v>501</v>
      </c>
      <c r="F15" s="78">
        <v>2107.694</v>
      </c>
      <c r="G15" s="78">
        <v>2107.694</v>
      </c>
      <c r="H15" s="78">
        <v>2107.694</v>
      </c>
    </row>
    <row r="16" spans="1:12" s="7" customFormat="1" ht="30" customHeight="1" x14ac:dyDescent="0.2">
      <c r="A16" s="66" t="s">
        <v>1045</v>
      </c>
      <c r="B16" s="66"/>
      <c r="C16" s="66"/>
      <c r="D16" s="66"/>
      <c r="E16" s="66"/>
      <c r="F16" s="77">
        <f>F17</f>
        <v>0.5</v>
      </c>
      <c r="G16" s="77">
        <f t="shared" ref="G16:H16" si="2">G17</f>
        <v>0.5</v>
      </c>
      <c r="H16" s="77">
        <f t="shared" si="2"/>
        <v>0.5</v>
      </c>
      <c r="I16" s="32"/>
      <c r="J16" s="32"/>
      <c r="K16" s="32"/>
      <c r="L16" s="32"/>
    </row>
    <row r="17" spans="1:12" ht="127.5" x14ac:dyDescent="0.25">
      <c r="A17" s="19" t="s">
        <v>869</v>
      </c>
      <c r="B17" s="20" t="s">
        <v>681</v>
      </c>
      <c r="C17" s="21" t="s">
        <v>76</v>
      </c>
      <c r="D17" s="24">
        <v>180</v>
      </c>
      <c r="E17" s="40" t="s">
        <v>684</v>
      </c>
      <c r="F17" s="78">
        <v>0.5</v>
      </c>
      <c r="G17" s="78">
        <v>0.5</v>
      </c>
      <c r="H17" s="78">
        <v>0.5</v>
      </c>
    </row>
    <row r="18" spans="1:12" s="5" customFormat="1" ht="24.75" customHeight="1" x14ac:dyDescent="0.25">
      <c r="A18" s="54" t="s">
        <v>692</v>
      </c>
      <c r="B18" s="54"/>
      <c r="C18" s="54"/>
      <c r="D18" s="54"/>
      <c r="E18" s="54"/>
      <c r="F18" s="77">
        <f>SUM(F19:F59)</f>
        <v>112536674.22999999</v>
      </c>
      <c r="G18" s="77">
        <f t="shared" ref="G18:H18" si="3">SUM(G19:G59)</f>
        <v>117029241.94000003</v>
      </c>
      <c r="H18" s="77">
        <f t="shared" si="3"/>
        <v>123506900.73999995</v>
      </c>
      <c r="I18" s="31"/>
      <c r="J18" s="31"/>
      <c r="K18" s="31"/>
      <c r="L18" s="31"/>
    </row>
    <row r="19" spans="1:12" ht="200.25" customHeight="1" x14ac:dyDescent="0.25">
      <c r="A19" s="19" t="s">
        <v>870</v>
      </c>
      <c r="B19" s="20" t="s">
        <v>12</v>
      </c>
      <c r="C19" s="25" t="s">
        <v>565</v>
      </c>
      <c r="D19" s="24" t="s">
        <v>13</v>
      </c>
      <c r="E19" s="21" t="s">
        <v>435</v>
      </c>
      <c r="F19" s="78">
        <v>26952939.300000001</v>
      </c>
      <c r="G19" s="78">
        <v>28003561.5</v>
      </c>
      <c r="H19" s="78">
        <v>29036291</v>
      </c>
    </row>
    <row r="20" spans="1:12" ht="189.75" customHeight="1" x14ac:dyDescent="0.25">
      <c r="A20" s="19" t="s">
        <v>871</v>
      </c>
      <c r="B20" s="20" t="s">
        <v>566</v>
      </c>
      <c r="C20" s="25" t="s">
        <v>567</v>
      </c>
      <c r="D20" s="24">
        <v>182</v>
      </c>
      <c r="E20" s="21" t="s">
        <v>435</v>
      </c>
      <c r="F20" s="78">
        <v>18502361.399999999</v>
      </c>
      <c r="G20" s="78">
        <v>12028863.699999999</v>
      </c>
      <c r="H20" s="78"/>
    </row>
    <row r="21" spans="1:12" ht="178.5" x14ac:dyDescent="0.25">
      <c r="A21" s="19" t="s">
        <v>872</v>
      </c>
      <c r="B21" s="20" t="s">
        <v>568</v>
      </c>
      <c r="C21" s="21" t="s">
        <v>569</v>
      </c>
      <c r="D21" s="24" t="s">
        <v>13</v>
      </c>
      <c r="E21" s="21" t="s">
        <v>435</v>
      </c>
      <c r="F21" s="78">
        <v>14036095.6</v>
      </c>
      <c r="G21" s="78">
        <v>22236494</v>
      </c>
      <c r="H21" s="78">
        <v>36597911.899999999</v>
      </c>
    </row>
    <row r="22" spans="1:12" ht="140.25" x14ac:dyDescent="0.25">
      <c r="A22" s="19" t="s">
        <v>873</v>
      </c>
      <c r="B22" s="20" t="s">
        <v>14</v>
      </c>
      <c r="C22" s="21" t="s">
        <v>570</v>
      </c>
      <c r="D22" s="24" t="s">
        <v>13</v>
      </c>
      <c r="E22" s="21" t="s">
        <v>435</v>
      </c>
      <c r="F22" s="78">
        <v>33962450.299999997</v>
      </c>
      <c r="G22" s="78">
        <v>35431226.100000001</v>
      </c>
      <c r="H22" s="78">
        <v>36787426.700000003</v>
      </c>
    </row>
    <row r="23" spans="1:12" ht="153" x14ac:dyDescent="0.25">
      <c r="A23" s="19" t="s">
        <v>874</v>
      </c>
      <c r="B23" s="20" t="s">
        <v>15</v>
      </c>
      <c r="C23" s="21" t="s">
        <v>16</v>
      </c>
      <c r="D23" s="24" t="s">
        <v>13</v>
      </c>
      <c r="E23" s="21" t="s">
        <v>435</v>
      </c>
      <c r="F23" s="78">
        <v>62821.2</v>
      </c>
      <c r="G23" s="78">
        <v>65334</v>
      </c>
      <c r="H23" s="78">
        <v>67947.399999999994</v>
      </c>
    </row>
    <row r="24" spans="1:12" ht="76.5" x14ac:dyDescent="0.25">
      <c r="A24" s="19" t="s">
        <v>875</v>
      </c>
      <c r="B24" s="20" t="s">
        <v>18</v>
      </c>
      <c r="C24" s="21" t="s">
        <v>17</v>
      </c>
      <c r="D24" s="24" t="s">
        <v>13</v>
      </c>
      <c r="E24" s="21" t="s">
        <v>435</v>
      </c>
      <c r="F24" s="78">
        <v>214167.3</v>
      </c>
      <c r="G24" s="78">
        <v>222734</v>
      </c>
      <c r="H24" s="78">
        <v>231643.4</v>
      </c>
    </row>
    <row r="25" spans="1:12" ht="127.5" x14ac:dyDescent="0.25">
      <c r="A25" s="19" t="s">
        <v>876</v>
      </c>
      <c r="B25" s="20" t="s">
        <v>20</v>
      </c>
      <c r="C25" s="21" t="s">
        <v>19</v>
      </c>
      <c r="D25" s="24" t="s">
        <v>13</v>
      </c>
      <c r="E25" s="21" t="s">
        <v>435</v>
      </c>
      <c r="F25" s="78">
        <v>578148.9</v>
      </c>
      <c r="G25" s="78">
        <v>601274.80000000005</v>
      </c>
      <c r="H25" s="78">
        <v>625325.80000000005</v>
      </c>
    </row>
    <row r="26" spans="1:12" ht="178.5" x14ac:dyDescent="0.25">
      <c r="A26" s="19" t="s">
        <v>877</v>
      </c>
      <c r="B26" s="20" t="s">
        <v>21</v>
      </c>
      <c r="C26" s="21" t="s">
        <v>571</v>
      </c>
      <c r="D26" s="24" t="s">
        <v>13</v>
      </c>
      <c r="E26" s="21" t="s">
        <v>435</v>
      </c>
      <c r="F26" s="78">
        <v>977600</v>
      </c>
      <c r="G26" s="78">
        <v>1016704</v>
      </c>
      <c r="H26" s="78">
        <v>1057372.1000000001</v>
      </c>
    </row>
    <row r="27" spans="1:12" ht="90.75" customHeight="1" x14ac:dyDescent="0.25">
      <c r="A27" s="19" t="s">
        <v>878</v>
      </c>
      <c r="B27" s="20" t="s">
        <v>572</v>
      </c>
      <c r="C27" s="21" t="s">
        <v>573</v>
      </c>
      <c r="D27" s="24" t="s">
        <v>13</v>
      </c>
      <c r="E27" s="21" t="s">
        <v>435</v>
      </c>
      <c r="F27" s="78">
        <v>250000</v>
      </c>
      <c r="G27" s="78">
        <v>250000</v>
      </c>
      <c r="H27" s="78">
        <v>250000</v>
      </c>
    </row>
    <row r="28" spans="1:12" ht="89.25" customHeight="1" x14ac:dyDescent="0.25">
      <c r="A28" s="19" t="s">
        <v>879</v>
      </c>
      <c r="B28" s="20" t="s">
        <v>574</v>
      </c>
      <c r="C28" s="21" t="s">
        <v>575</v>
      </c>
      <c r="D28" s="24" t="s">
        <v>13</v>
      </c>
      <c r="E28" s="21" t="s">
        <v>435</v>
      </c>
      <c r="F28" s="78">
        <v>634724.30000000005</v>
      </c>
      <c r="G28" s="78">
        <v>660113.30000000005</v>
      </c>
      <c r="H28" s="78">
        <v>686517.8</v>
      </c>
    </row>
    <row r="29" spans="1:12" ht="76.5" x14ac:dyDescent="0.25">
      <c r="A29" s="19" t="s">
        <v>880</v>
      </c>
      <c r="B29" s="20" t="s">
        <v>22</v>
      </c>
      <c r="C29" s="21" t="s">
        <v>383</v>
      </c>
      <c r="D29" s="24" t="s">
        <v>13</v>
      </c>
      <c r="E29" s="21" t="s">
        <v>435</v>
      </c>
      <c r="F29" s="78">
        <v>23273.84</v>
      </c>
      <c r="G29" s="78">
        <v>24164.77</v>
      </c>
      <c r="H29" s="78">
        <v>24165</v>
      </c>
    </row>
    <row r="30" spans="1:12" ht="220.5" customHeight="1" x14ac:dyDescent="0.25">
      <c r="A30" s="19" t="s">
        <v>881</v>
      </c>
      <c r="B30" s="26" t="s">
        <v>576</v>
      </c>
      <c r="C30" s="21" t="s">
        <v>7</v>
      </c>
      <c r="D30" s="24" t="s">
        <v>13</v>
      </c>
      <c r="E30" s="21" t="s">
        <v>435</v>
      </c>
      <c r="F30" s="78">
        <v>1085485.5</v>
      </c>
      <c r="G30" s="78">
        <v>1147264.8999999999</v>
      </c>
      <c r="H30" s="78">
        <v>1211478.8</v>
      </c>
    </row>
    <row r="31" spans="1:12" ht="261" customHeight="1" x14ac:dyDescent="0.25">
      <c r="A31" s="19" t="s">
        <v>882</v>
      </c>
      <c r="B31" s="26" t="s">
        <v>577</v>
      </c>
      <c r="C31" s="21" t="s">
        <v>8</v>
      </c>
      <c r="D31" s="24" t="s">
        <v>13</v>
      </c>
      <c r="E31" s="21" t="s">
        <v>435</v>
      </c>
      <c r="F31" s="78">
        <v>404771.8</v>
      </c>
      <c r="G31" s="78">
        <v>427809</v>
      </c>
      <c r="H31" s="78">
        <v>451754</v>
      </c>
    </row>
    <row r="32" spans="1:12" ht="129.75" customHeight="1" x14ac:dyDescent="0.25">
      <c r="A32" s="19" t="s">
        <v>883</v>
      </c>
      <c r="B32" s="26" t="s">
        <v>578</v>
      </c>
      <c r="C32" s="21" t="s">
        <v>581</v>
      </c>
      <c r="D32" s="24" t="s">
        <v>13</v>
      </c>
      <c r="E32" s="21" t="s">
        <v>435</v>
      </c>
      <c r="F32" s="78">
        <v>1116.3</v>
      </c>
      <c r="G32" s="78">
        <v>1183.5</v>
      </c>
      <c r="H32" s="78">
        <v>1248.0999999999999</v>
      </c>
    </row>
    <row r="33" spans="1:12" ht="119.25" customHeight="1" x14ac:dyDescent="0.25">
      <c r="A33" s="19" t="s">
        <v>884</v>
      </c>
      <c r="B33" s="26" t="s">
        <v>580</v>
      </c>
      <c r="C33" s="21" t="s">
        <v>579</v>
      </c>
      <c r="D33" s="24" t="s">
        <v>13</v>
      </c>
      <c r="E33" s="21" t="s">
        <v>435</v>
      </c>
      <c r="F33" s="78">
        <v>11.9</v>
      </c>
      <c r="G33" s="78">
        <v>12.3</v>
      </c>
      <c r="H33" s="78">
        <v>12.8</v>
      </c>
    </row>
    <row r="34" spans="1:12" ht="91.5" customHeight="1" x14ac:dyDescent="0.25">
      <c r="A34" s="19" t="s">
        <v>885</v>
      </c>
      <c r="B34" s="26" t="s">
        <v>582</v>
      </c>
      <c r="C34" s="21" t="s">
        <v>583</v>
      </c>
      <c r="D34" s="24" t="s">
        <v>13</v>
      </c>
      <c r="E34" s="21" t="s">
        <v>435</v>
      </c>
      <c r="F34" s="78">
        <v>989.7</v>
      </c>
      <c r="G34" s="78">
        <v>1046</v>
      </c>
      <c r="H34" s="78">
        <v>1104.7</v>
      </c>
    </row>
    <row r="35" spans="1:12" ht="91.5" customHeight="1" x14ac:dyDescent="0.25">
      <c r="A35" s="19" t="s">
        <v>886</v>
      </c>
      <c r="B35" s="26" t="s">
        <v>584</v>
      </c>
      <c r="C35" s="21" t="s">
        <v>585</v>
      </c>
      <c r="D35" s="24" t="s">
        <v>13</v>
      </c>
      <c r="E35" s="21" t="s">
        <v>435</v>
      </c>
      <c r="F35" s="78">
        <v>66.599999999999994</v>
      </c>
      <c r="G35" s="78">
        <v>70.400000000000006</v>
      </c>
      <c r="H35" s="78">
        <v>74.400000000000006</v>
      </c>
    </row>
    <row r="36" spans="1:12" ht="122.25" customHeight="1" x14ac:dyDescent="0.25">
      <c r="A36" s="19" t="s">
        <v>887</v>
      </c>
      <c r="B36" s="26" t="s">
        <v>586</v>
      </c>
      <c r="C36" s="21" t="s">
        <v>587</v>
      </c>
      <c r="D36" s="24" t="s">
        <v>13</v>
      </c>
      <c r="E36" s="21" t="s">
        <v>435</v>
      </c>
      <c r="F36" s="78">
        <v>1184028.3899999999</v>
      </c>
      <c r="G36" s="78">
        <v>1205057.43</v>
      </c>
      <c r="H36" s="78">
        <v>1250981.9099999999</v>
      </c>
    </row>
    <row r="37" spans="1:12" ht="129" customHeight="1" x14ac:dyDescent="0.25">
      <c r="A37" s="19" t="s">
        <v>888</v>
      </c>
      <c r="B37" s="26" t="s">
        <v>588</v>
      </c>
      <c r="C37" s="21" t="s">
        <v>589</v>
      </c>
      <c r="D37" s="24" t="s">
        <v>13</v>
      </c>
      <c r="E37" s="21" t="s">
        <v>435</v>
      </c>
      <c r="F37" s="78">
        <v>5641.56</v>
      </c>
      <c r="G37" s="78">
        <v>6331.5</v>
      </c>
      <c r="H37" s="78">
        <v>6644.88</v>
      </c>
    </row>
    <row r="38" spans="1:12" ht="129" customHeight="1" x14ac:dyDescent="0.25">
      <c r="A38" s="19" t="s">
        <v>889</v>
      </c>
      <c r="B38" s="26" t="s">
        <v>590</v>
      </c>
      <c r="C38" s="21" t="s">
        <v>591</v>
      </c>
      <c r="D38" s="24" t="s">
        <v>13</v>
      </c>
      <c r="E38" s="21" t="s">
        <v>435</v>
      </c>
      <c r="F38" s="78">
        <v>1080577.44</v>
      </c>
      <c r="G38" s="78">
        <v>1104882.8400000001</v>
      </c>
      <c r="H38" s="78">
        <v>1143960.3899999999</v>
      </c>
    </row>
    <row r="39" spans="1:12" ht="120.75" customHeight="1" x14ac:dyDescent="0.25">
      <c r="A39" s="19" t="s">
        <v>890</v>
      </c>
      <c r="B39" s="26" t="s">
        <v>593</v>
      </c>
      <c r="C39" s="21" t="s">
        <v>9</v>
      </c>
      <c r="D39" s="24" t="s">
        <v>13</v>
      </c>
      <c r="E39" s="21" t="s">
        <v>435</v>
      </c>
      <c r="F39" s="78">
        <v>717154.8</v>
      </c>
      <c r="G39" s="78">
        <v>410698.2</v>
      </c>
      <c r="H39" s="78">
        <v>420210.9</v>
      </c>
    </row>
    <row r="40" spans="1:12" ht="137.25" customHeight="1" x14ac:dyDescent="0.25">
      <c r="A40" s="19" t="s">
        <v>890</v>
      </c>
      <c r="B40" s="26" t="s">
        <v>594</v>
      </c>
      <c r="C40" s="21" t="s">
        <v>10</v>
      </c>
      <c r="D40" s="24" t="s">
        <v>13</v>
      </c>
      <c r="E40" s="21" t="s">
        <v>435</v>
      </c>
      <c r="F40" s="78">
        <v>3417</v>
      </c>
      <c r="G40" s="78">
        <v>2157.9</v>
      </c>
      <c r="H40" s="78">
        <v>2232.1</v>
      </c>
    </row>
    <row r="41" spans="1:12" ht="118.5" customHeight="1" x14ac:dyDescent="0.25">
      <c r="A41" s="19" t="s">
        <v>890</v>
      </c>
      <c r="B41" s="26" t="s">
        <v>595</v>
      </c>
      <c r="C41" s="21" t="s">
        <v>11</v>
      </c>
      <c r="D41" s="24" t="s">
        <v>13</v>
      </c>
      <c r="E41" s="21" t="s">
        <v>435</v>
      </c>
      <c r="F41" s="78">
        <v>654495.69999999995</v>
      </c>
      <c r="G41" s="78">
        <v>376557.4</v>
      </c>
      <c r="H41" s="78">
        <v>384261.8</v>
      </c>
    </row>
    <row r="42" spans="1:12" ht="53.25" customHeight="1" x14ac:dyDescent="0.25">
      <c r="A42" s="19" t="s">
        <v>592</v>
      </c>
      <c r="B42" s="26" t="s">
        <v>24</v>
      </c>
      <c r="C42" s="21" t="s">
        <v>23</v>
      </c>
      <c r="D42" s="24" t="s">
        <v>13</v>
      </c>
      <c r="E42" s="21" t="s">
        <v>435</v>
      </c>
      <c r="F42" s="78">
        <v>83189</v>
      </c>
      <c r="G42" s="78">
        <v>86516.6</v>
      </c>
      <c r="H42" s="78">
        <v>89977.3</v>
      </c>
    </row>
    <row r="43" spans="1:12" ht="63.75" x14ac:dyDescent="0.25">
      <c r="A43" s="19" t="s">
        <v>25</v>
      </c>
      <c r="B43" s="20" t="s">
        <v>27</v>
      </c>
      <c r="C43" s="21" t="s">
        <v>26</v>
      </c>
      <c r="D43" s="24" t="s">
        <v>13</v>
      </c>
      <c r="E43" s="21" t="s">
        <v>435</v>
      </c>
      <c r="F43" s="78">
        <v>3935697.1</v>
      </c>
      <c r="G43" s="78">
        <v>4187020.7</v>
      </c>
      <c r="H43" s="78">
        <v>5279775.8</v>
      </c>
    </row>
    <row r="44" spans="1:12" ht="51" x14ac:dyDescent="0.25">
      <c r="A44" s="19" t="s">
        <v>28</v>
      </c>
      <c r="B44" s="20" t="s">
        <v>30</v>
      </c>
      <c r="C44" s="21" t="s">
        <v>29</v>
      </c>
      <c r="D44" s="24" t="s">
        <v>13</v>
      </c>
      <c r="E44" s="21" t="s">
        <v>435</v>
      </c>
      <c r="F44" s="78">
        <v>238256</v>
      </c>
      <c r="G44" s="78">
        <v>238256</v>
      </c>
      <c r="H44" s="78">
        <v>238256</v>
      </c>
    </row>
    <row r="45" spans="1:12" ht="51" x14ac:dyDescent="0.25">
      <c r="A45" s="19" t="s">
        <v>31</v>
      </c>
      <c r="B45" s="20" t="s">
        <v>33</v>
      </c>
      <c r="C45" s="21" t="s">
        <v>32</v>
      </c>
      <c r="D45" s="24" t="s">
        <v>13</v>
      </c>
      <c r="E45" s="21" t="s">
        <v>435</v>
      </c>
      <c r="F45" s="78">
        <v>713149</v>
      </c>
      <c r="G45" s="78">
        <v>713149</v>
      </c>
      <c r="H45" s="78">
        <v>713149</v>
      </c>
    </row>
    <row r="46" spans="1:12" ht="51" x14ac:dyDescent="0.25">
      <c r="A46" s="19" t="s">
        <v>34</v>
      </c>
      <c r="B46" s="20" t="s">
        <v>36</v>
      </c>
      <c r="C46" s="21" t="s">
        <v>35</v>
      </c>
      <c r="D46" s="24" t="s">
        <v>13</v>
      </c>
      <c r="E46" s="21" t="s">
        <v>435</v>
      </c>
      <c r="F46" s="78">
        <v>1344</v>
      </c>
      <c r="G46" s="78">
        <v>1344</v>
      </c>
      <c r="H46" s="78">
        <v>1344</v>
      </c>
    </row>
    <row r="47" spans="1:12" s="3" customFormat="1" ht="63.75" x14ac:dyDescent="0.25">
      <c r="A47" s="19" t="s">
        <v>37</v>
      </c>
      <c r="B47" s="20" t="s">
        <v>39</v>
      </c>
      <c r="C47" s="21" t="s">
        <v>38</v>
      </c>
      <c r="D47" s="24" t="s">
        <v>13</v>
      </c>
      <c r="E47" s="21" t="s">
        <v>435</v>
      </c>
      <c r="F47" s="78">
        <v>31811.8</v>
      </c>
      <c r="G47" s="78">
        <v>33933.4</v>
      </c>
      <c r="H47" s="78">
        <v>36199.1</v>
      </c>
      <c r="I47" s="27"/>
      <c r="J47" s="27"/>
      <c r="K47" s="27"/>
      <c r="L47" s="27"/>
    </row>
    <row r="48" spans="1:12" s="3" customFormat="1" ht="127.5" x14ac:dyDescent="0.25">
      <c r="A48" s="19" t="s">
        <v>40</v>
      </c>
      <c r="B48" s="20" t="s">
        <v>41</v>
      </c>
      <c r="C48" s="21" t="s">
        <v>384</v>
      </c>
      <c r="D48" s="24" t="s">
        <v>13</v>
      </c>
      <c r="E48" s="21" t="s">
        <v>435</v>
      </c>
      <c r="F48" s="78">
        <v>638546.4</v>
      </c>
      <c r="G48" s="78">
        <v>693552.6</v>
      </c>
      <c r="H48" s="78">
        <v>754663.1</v>
      </c>
      <c r="I48" s="27"/>
      <c r="J48" s="27"/>
      <c r="K48" s="27"/>
      <c r="L48" s="27"/>
    </row>
    <row r="49" spans="1:12" s="3" customFormat="1" ht="76.5" x14ac:dyDescent="0.25">
      <c r="A49" s="19" t="s">
        <v>530</v>
      </c>
      <c r="B49" s="20" t="s">
        <v>520</v>
      </c>
      <c r="C49" s="21" t="s">
        <v>525</v>
      </c>
      <c r="D49" s="24" t="s">
        <v>13</v>
      </c>
      <c r="E49" s="21" t="s">
        <v>435</v>
      </c>
      <c r="F49" s="78">
        <v>209295.6</v>
      </c>
      <c r="G49" s="78">
        <v>223301.7</v>
      </c>
      <c r="H49" s="78">
        <v>238268.5</v>
      </c>
      <c r="I49" s="27"/>
      <c r="J49" s="27"/>
      <c r="K49" s="27"/>
      <c r="L49" s="27"/>
    </row>
    <row r="50" spans="1:12" s="3" customFormat="1" ht="76.5" x14ac:dyDescent="0.25">
      <c r="A50" s="19" t="s">
        <v>531</v>
      </c>
      <c r="B50" s="20" t="s">
        <v>521</v>
      </c>
      <c r="C50" s="21" t="s">
        <v>526</v>
      </c>
      <c r="D50" s="24" t="s">
        <v>13</v>
      </c>
      <c r="E50" s="21" t="s">
        <v>435</v>
      </c>
      <c r="F50" s="78">
        <v>2138275.1</v>
      </c>
      <c r="G50" s="78">
        <v>2261888.7999999998</v>
      </c>
      <c r="H50" s="78">
        <v>2390318.7999999998</v>
      </c>
      <c r="I50" s="27"/>
      <c r="J50" s="27"/>
      <c r="K50" s="27"/>
      <c r="L50" s="27"/>
    </row>
    <row r="51" spans="1:12" s="3" customFormat="1" ht="63.75" x14ac:dyDescent="0.25">
      <c r="A51" s="19" t="s">
        <v>532</v>
      </c>
      <c r="B51" s="20" t="s">
        <v>522</v>
      </c>
      <c r="C51" s="21" t="s">
        <v>527</v>
      </c>
      <c r="D51" s="24" t="s">
        <v>13</v>
      </c>
      <c r="E51" s="21" t="s">
        <v>435</v>
      </c>
      <c r="F51" s="78">
        <v>765826.5</v>
      </c>
      <c r="G51" s="78">
        <v>817075.6</v>
      </c>
      <c r="H51" s="78">
        <v>871840.1</v>
      </c>
      <c r="I51" s="27"/>
      <c r="J51" s="27"/>
      <c r="K51" s="27"/>
      <c r="L51" s="27"/>
    </row>
    <row r="52" spans="1:12" s="3" customFormat="1" ht="63.75" x14ac:dyDescent="0.25">
      <c r="A52" s="19" t="s">
        <v>533</v>
      </c>
      <c r="B52" s="20" t="s">
        <v>523</v>
      </c>
      <c r="C52" s="21" t="s">
        <v>528</v>
      </c>
      <c r="D52" s="24" t="s">
        <v>13</v>
      </c>
      <c r="E52" s="21" t="s">
        <v>435</v>
      </c>
      <c r="F52" s="78">
        <v>47764</v>
      </c>
      <c r="G52" s="78">
        <v>50960.3</v>
      </c>
      <c r="H52" s="78">
        <v>54375.9</v>
      </c>
      <c r="I52" s="27"/>
      <c r="J52" s="27"/>
      <c r="K52" s="27"/>
      <c r="L52" s="27"/>
    </row>
    <row r="53" spans="1:12" s="3" customFormat="1" ht="63.75" x14ac:dyDescent="0.25">
      <c r="A53" s="19" t="s">
        <v>534</v>
      </c>
      <c r="B53" s="20" t="s">
        <v>524</v>
      </c>
      <c r="C53" s="21" t="s">
        <v>529</v>
      </c>
      <c r="D53" s="24" t="s">
        <v>13</v>
      </c>
      <c r="E53" s="21" t="s">
        <v>435</v>
      </c>
      <c r="F53" s="78">
        <v>52842.400000000001</v>
      </c>
      <c r="G53" s="78">
        <v>56378.7</v>
      </c>
      <c r="H53" s="78">
        <v>60157.4</v>
      </c>
      <c r="I53" s="27"/>
      <c r="J53" s="27"/>
      <c r="K53" s="27"/>
      <c r="L53" s="27"/>
    </row>
    <row r="54" spans="1:12" s="3" customFormat="1" ht="51" x14ac:dyDescent="0.25">
      <c r="A54" s="19" t="s">
        <v>42</v>
      </c>
      <c r="B54" s="20" t="s">
        <v>44</v>
      </c>
      <c r="C54" s="21" t="s">
        <v>43</v>
      </c>
      <c r="D54" s="24" t="s">
        <v>13</v>
      </c>
      <c r="E54" s="21" t="s">
        <v>435</v>
      </c>
      <c r="F54" s="78">
        <v>2062.5</v>
      </c>
      <c r="G54" s="78">
        <v>2145</v>
      </c>
      <c r="H54" s="78">
        <v>2230.8000000000002</v>
      </c>
      <c r="I54" s="27"/>
      <c r="J54" s="27"/>
      <c r="K54" s="27"/>
      <c r="L54" s="27"/>
    </row>
    <row r="55" spans="1:12" s="3" customFormat="1" ht="63.75" x14ac:dyDescent="0.25">
      <c r="A55" s="19" t="s">
        <v>45</v>
      </c>
      <c r="B55" s="20" t="s">
        <v>47</v>
      </c>
      <c r="C55" s="21" t="s">
        <v>46</v>
      </c>
      <c r="D55" s="24" t="s">
        <v>13</v>
      </c>
      <c r="E55" s="21" t="s">
        <v>435</v>
      </c>
      <c r="F55" s="78">
        <v>2180134.6</v>
      </c>
      <c r="G55" s="78">
        <v>2267340</v>
      </c>
      <c r="H55" s="78">
        <v>2358033.6</v>
      </c>
      <c r="I55" s="27"/>
      <c r="J55" s="27"/>
      <c r="K55" s="27"/>
      <c r="L55" s="27"/>
    </row>
    <row r="56" spans="1:12" s="3" customFormat="1" ht="63.75" x14ac:dyDescent="0.25">
      <c r="A56" s="19" t="s">
        <v>48</v>
      </c>
      <c r="B56" s="20" t="s">
        <v>50</v>
      </c>
      <c r="C56" s="21" t="s">
        <v>49</v>
      </c>
      <c r="D56" s="24" t="s">
        <v>13</v>
      </c>
      <c r="E56" s="21" t="s">
        <v>435</v>
      </c>
      <c r="F56" s="78">
        <v>1140.4000000000001</v>
      </c>
      <c r="G56" s="78">
        <v>1186</v>
      </c>
      <c r="H56" s="78">
        <v>1233.46</v>
      </c>
      <c r="I56" s="27"/>
      <c r="J56" s="27"/>
      <c r="K56" s="27"/>
      <c r="L56" s="27"/>
    </row>
    <row r="57" spans="1:12" ht="63.75" x14ac:dyDescent="0.25">
      <c r="A57" s="19" t="s">
        <v>597</v>
      </c>
      <c r="B57" s="20" t="s">
        <v>596</v>
      </c>
      <c r="C57" s="21" t="s">
        <v>598</v>
      </c>
      <c r="D57" s="24" t="s">
        <v>13</v>
      </c>
      <c r="E57" s="21" t="s">
        <v>435</v>
      </c>
      <c r="F57" s="78">
        <v>290</v>
      </c>
      <c r="G57" s="78">
        <v>290</v>
      </c>
      <c r="H57" s="78">
        <v>290</v>
      </c>
    </row>
    <row r="58" spans="1:12" ht="76.5" x14ac:dyDescent="0.25">
      <c r="A58" s="19" t="s">
        <v>51</v>
      </c>
      <c r="B58" s="20" t="s">
        <v>52</v>
      </c>
      <c r="C58" s="21" t="s">
        <v>385</v>
      </c>
      <c r="D58" s="24" t="s">
        <v>13</v>
      </c>
      <c r="E58" s="21" t="s">
        <v>435</v>
      </c>
      <c r="F58" s="78">
        <v>42</v>
      </c>
      <c r="G58" s="78">
        <v>42</v>
      </c>
      <c r="H58" s="78">
        <v>42</v>
      </c>
    </row>
    <row r="59" spans="1:12" ht="127.5" x14ac:dyDescent="0.25">
      <c r="A59" s="19" t="s">
        <v>600</v>
      </c>
      <c r="B59" s="20" t="s">
        <v>599</v>
      </c>
      <c r="C59" s="21" t="s">
        <v>601</v>
      </c>
      <c r="D59" s="24" t="s">
        <v>13</v>
      </c>
      <c r="E59" s="21" t="s">
        <v>435</v>
      </c>
      <c r="F59" s="78">
        <v>164669</v>
      </c>
      <c r="G59" s="78">
        <v>171320</v>
      </c>
      <c r="H59" s="78">
        <v>178180</v>
      </c>
    </row>
    <row r="60" spans="1:12" ht="31.5" customHeight="1" x14ac:dyDescent="0.25">
      <c r="A60" s="54" t="s">
        <v>693</v>
      </c>
      <c r="B60" s="54"/>
      <c r="C60" s="54"/>
      <c r="D60" s="54"/>
      <c r="E60" s="54"/>
      <c r="F60" s="77">
        <f>F61</f>
        <v>350</v>
      </c>
      <c r="G60" s="77">
        <f t="shared" ref="G60:H60" si="4">G61</f>
        <v>350</v>
      </c>
      <c r="H60" s="77">
        <f t="shared" si="4"/>
        <v>350</v>
      </c>
    </row>
    <row r="61" spans="1:12" ht="127.5" x14ac:dyDescent="0.25">
      <c r="A61" s="19" t="s">
        <v>448</v>
      </c>
      <c r="B61" s="20" t="s">
        <v>447</v>
      </c>
      <c r="C61" s="21" t="s">
        <v>76</v>
      </c>
      <c r="D61" s="24">
        <v>187</v>
      </c>
      <c r="E61" s="21" t="s">
        <v>555</v>
      </c>
      <c r="F61" s="78">
        <v>350</v>
      </c>
      <c r="G61" s="78">
        <v>350</v>
      </c>
      <c r="H61" s="78">
        <v>350</v>
      </c>
    </row>
    <row r="62" spans="1:12" ht="30.75" customHeight="1" x14ac:dyDescent="0.25">
      <c r="A62" s="54" t="s">
        <v>694</v>
      </c>
      <c r="B62" s="54"/>
      <c r="C62" s="54"/>
      <c r="D62" s="54"/>
      <c r="E62" s="54"/>
      <c r="F62" s="77">
        <f>SUM(F63:F71)</f>
        <v>339121</v>
      </c>
      <c r="G62" s="77">
        <f>SUM(G63:G71)</f>
        <v>306871</v>
      </c>
      <c r="H62" s="77">
        <f>SUM(H63:H71)</f>
        <v>306871</v>
      </c>
    </row>
    <row r="63" spans="1:12" ht="140.25" x14ac:dyDescent="0.25">
      <c r="A63" s="19" t="s">
        <v>53</v>
      </c>
      <c r="B63" s="20" t="s">
        <v>55</v>
      </c>
      <c r="C63" s="21" t="s">
        <v>54</v>
      </c>
      <c r="D63" s="24" t="s">
        <v>56</v>
      </c>
      <c r="E63" s="21" t="s">
        <v>436</v>
      </c>
      <c r="F63" s="78">
        <v>3000</v>
      </c>
      <c r="G63" s="78">
        <v>3000</v>
      </c>
      <c r="H63" s="78">
        <v>3000</v>
      </c>
    </row>
    <row r="64" spans="1:12" ht="165.75" x14ac:dyDescent="0.25">
      <c r="A64" s="19" t="s">
        <v>57</v>
      </c>
      <c r="B64" s="20" t="s">
        <v>59</v>
      </c>
      <c r="C64" s="21" t="s">
        <v>58</v>
      </c>
      <c r="D64" s="24" t="s">
        <v>56</v>
      </c>
      <c r="E64" s="21" t="s">
        <v>436</v>
      </c>
      <c r="F64" s="78">
        <v>890</v>
      </c>
      <c r="G64" s="78">
        <v>890</v>
      </c>
      <c r="H64" s="78">
        <v>890</v>
      </c>
    </row>
    <row r="65" spans="1:8" ht="153" x14ac:dyDescent="0.25">
      <c r="A65" s="19" t="s">
        <v>60</v>
      </c>
      <c r="B65" s="20" t="s">
        <v>62</v>
      </c>
      <c r="C65" s="21" t="s">
        <v>61</v>
      </c>
      <c r="D65" s="24" t="s">
        <v>56</v>
      </c>
      <c r="E65" s="21" t="s">
        <v>436</v>
      </c>
      <c r="F65" s="78">
        <v>354</v>
      </c>
      <c r="G65" s="78">
        <v>354</v>
      </c>
      <c r="H65" s="78">
        <v>354</v>
      </c>
    </row>
    <row r="66" spans="1:8" ht="135.75" customHeight="1" x14ac:dyDescent="0.25">
      <c r="A66" s="19" t="s">
        <v>63</v>
      </c>
      <c r="B66" s="20" t="s">
        <v>65</v>
      </c>
      <c r="C66" s="21" t="s">
        <v>64</v>
      </c>
      <c r="D66" s="24" t="s">
        <v>56</v>
      </c>
      <c r="E66" s="21" t="s">
        <v>436</v>
      </c>
      <c r="F66" s="78">
        <v>46</v>
      </c>
      <c r="G66" s="78">
        <v>46</v>
      </c>
      <c r="H66" s="78">
        <v>46</v>
      </c>
    </row>
    <row r="67" spans="1:8" ht="76.5" x14ac:dyDescent="0.25">
      <c r="A67" s="19" t="s">
        <v>66</v>
      </c>
      <c r="B67" s="20" t="s">
        <v>68</v>
      </c>
      <c r="C67" s="21" t="s">
        <v>67</v>
      </c>
      <c r="D67" s="24" t="s">
        <v>56</v>
      </c>
      <c r="E67" s="21" t="s">
        <v>436</v>
      </c>
      <c r="F67" s="78">
        <v>2500</v>
      </c>
      <c r="G67" s="78">
        <v>2500</v>
      </c>
      <c r="H67" s="78">
        <v>2500</v>
      </c>
    </row>
    <row r="68" spans="1:8" ht="89.25" x14ac:dyDescent="0.25">
      <c r="A68" s="19" t="s">
        <v>69</v>
      </c>
      <c r="B68" s="20" t="s">
        <v>71</v>
      </c>
      <c r="C68" s="21" t="s">
        <v>70</v>
      </c>
      <c r="D68" s="24" t="s">
        <v>56</v>
      </c>
      <c r="E68" s="21" t="s">
        <v>436</v>
      </c>
      <c r="F68" s="78">
        <v>1370</v>
      </c>
      <c r="G68" s="78">
        <v>1370</v>
      </c>
      <c r="H68" s="78">
        <v>1370</v>
      </c>
    </row>
    <row r="69" spans="1:8" ht="114.75" x14ac:dyDescent="0.25">
      <c r="A69" s="19" t="s">
        <v>72</v>
      </c>
      <c r="B69" s="20" t="s">
        <v>74</v>
      </c>
      <c r="C69" s="21" t="s">
        <v>73</v>
      </c>
      <c r="D69" s="24" t="s">
        <v>56</v>
      </c>
      <c r="E69" s="21" t="s">
        <v>436</v>
      </c>
      <c r="F69" s="78">
        <v>711</v>
      </c>
      <c r="G69" s="78">
        <v>711</v>
      </c>
      <c r="H69" s="78">
        <v>711</v>
      </c>
    </row>
    <row r="70" spans="1:8" ht="127.5" x14ac:dyDescent="0.25">
      <c r="A70" s="19" t="s">
        <v>75</v>
      </c>
      <c r="B70" s="20" t="s">
        <v>77</v>
      </c>
      <c r="C70" s="21" t="s">
        <v>76</v>
      </c>
      <c r="D70" s="24" t="s">
        <v>56</v>
      </c>
      <c r="E70" s="21" t="s">
        <v>436</v>
      </c>
      <c r="F70" s="78">
        <v>290250</v>
      </c>
      <c r="G70" s="78">
        <v>258000</v>
      </c>
      <c r="H70" s="78">
        <v>258000</v>
      </c>
    </row>
    <row r="71" spans="1:8" ht="114.75" x14ac:dyDescent="0.25">
      <c r="A71" s="19" t="s">
        <v>78</v>
      </c>
      <c r="B71" s="20" t="s">
        <v>80</v>
      </c>
      <c r="C71" s="21" t="s">
        <v>79</v>
      </c>
      <c r="D71" s="24" t="s">
        <v>56</v>
      </c>
      <c r="E71" s="21" t="s">
        <v>436</v>
      </c>
      <c r="F71" s="78">
        <v>40000</v>
      </c>
      <c r="G71" s="78">
        <v>40000</v>
      </c>
      <c r="H71" s="78">
        <v>40000</v>
      </c>
    </row>
    <row r="72" spans="1:8" ht="29.25" customHeight="1" x14ac:dyDescent="0.25">
      <c r="A72" s="54" t="s">
        <v>695</v>
      </c>
      <c r="B72" s="54"/>
      <c r="C72" s="54"/>
      <c r="D72" s="54"/>
      <c r="E72" s="54"/>
      <c r="F72" s="77">
        <f>SUM(F73:F76)</f>
        <v>477.5</v>
      </c>
      <c r="G72" s="77">
        <f t="shared" ref="G72:H72" si="5">SUM(G73:G76)</f>
        <v>477.5</v>
      </c>
      <c r="H72" s="77">
        <f t="shared" si="5"/>
        <v>477.5</v>
      </c>
    </row>
    <row r="73" spans="1:8" ht="178.5" x14ac:dyDescent="0.25">
      <c r="A73" s="19" t="s">
        <v>449</v>
      </c>
      <c r="B73" s="20" t="s">
        <v>454</v>
      </c>
      <c r="C73" s="21" t="s">
        <v>508</v>
      </c>
      <c r="D73" s="24">
        <v>318</v>
      </c>
      <c r="E73" s="21" t="s">
        <v>509</v>
      </c>
      <c r="F73" s="78">
        <v>180</v>
      </c>
      <c r="G73" s="78">
        <v>180</v>
      </c>
      <c r="H73" s="78">
        <v>180</v>
      </c>
    </row>
    <row r="74" spans="1:8" ht="178.5" x14ac:dyDescent="0.25">
      <c r="A74" s="19" t="s">
        <v>450</v>
      </c>
      <c r="B74" s="20" t="s">
        <v>455</v>
      </c>
      <c r="C74" s="21" t="s">
        <v>452</v>
      </c>
      <c r="D74" s="24">
        <v>318</v>
      </c>
      <c r="E74" s="21" t="s">
        <v>509</v>
      </c>
      <c r="F74" s="78">
        <v>189.5</v>
      </c>
      <c r="G74" s="78">
        <v>189.5</v>
      </c>
      <c r="H74" s="78">
        <v>189.5</v>
      </c>
    </row>
    <row r="75" spans="1:8" ht="114.75" x14ac:dyDescent="0.25">
      <c r="A75" s="19" t="s">
        <v>451</v>
      </c>
      <c r="B75" s="20" t="s">
        <v>456</v>
      </c>
      <c r="C75" s="21" t="s">
        <v>453</v>
      </c>
      <c r="D75" s="24">
        <v>318</v>
      </c>
      <c r="E75" s="21" t="s">
        <v>509</v>
      </c>
      <c r="F75" s="78">
        <v>48</v>
      </c>
      <c r="G75" s="78">
        <v>48</v>
      </c>
      <c r="H75" s="78">
        <v>48</v>
      </c>
    </row>
    <row r="76" spans="1:8" ht="89.25" x14ac:dyDescent="0.25">
      <c r="A76" s="19" t="s">
        <v>603</v>
      </c>
      <c r="B76" s="20" t="s">
        <v>602</v>
      </c>
      <c r="C76" s="21" t="s">
        <v>604</v>
      </c>
      <c r="D76" s="24">
        <v>318</v>
      </c>
      <c r="E76" s="21" t="s">
        <v>509</v>
      </c>
      <c r="F76" s="78">
        <v>60</v>
      </c>
      <c r="G76" s="78">
        <v>60</v>
      </c>
      <c r="H76" s="78">
        <v>60</v>
      </c>
    </row>
    <row r="77" spans="1:8" ht="42.75" customHeight="1" x14ac:dyDescent="0.25">
      <c r="A77" s="54" t="s">
        <v>696</v>
      </c>
      <c r="B77" s="54"/>
      <c r="C77" s="54"/>
      <c r="D77" s="54"/>
      <c r="E77" s="54"/>
      <c r="F77" s="77">
        <f>SUM(F78:F79)</f>
        <v>36538.803</v>
      </c>
      <c r="G77" s="77">
        <f t="shared" ref="G77:H77" si="6">SUM(G78:G79)</f>
        <v>36974.468000000001</v>
      </c>
      <c r="H77" s="77">
        <f t="shared" si="6"/>
        <v>36974.468000000001</v>
      </c>
    </row>
    <row r="78" spans="1:8" ht="63.75" x14ac:dyDescent="0.25">
      <c r="A78" s="19" t="s">
        <v>81</v>
      </c>
      <c r="B78" s="20" t="s">
        <v>83</v>
      </c>
      <c r="C78" s="21" t="s">
        <v>82</v>
      </c>
      <c r="D78" s="24" t="s">
        <v>84</v>
      </c>
      <c r="E78" s="21" t="s">
        <v>437</v>
      </c>
      <c r="F78" s="78">
        <v>35250</v>
      </c>
      <c r="G78" s="78">
        <v>35750</v>
      </c>
      <c r="H78" s="78">
        <v>35750</v>
      </c>
    </row>
    <row r="79" spans="1:8" ht="114.75" x14ac:dyDescent="0.25">
      <c r="A79" s="19" t="s">
        <v>606</v>
      </c>
      <c r="B79" s="20" t="s">
        <v>605</v>
      </c>
      <c r="C79" s="21" t="s">
        <v>607</v>
      </c>
      <c r="D79" s="24" t="s">
        <v>84</v>
      </c>
      <c r="E79" s="21" t="s">
        <v>437</v>
      </c>
      <c r="F79" s="78">
        <v>1288.8030000000001</v>
      </c>
      <c r="G79" s="78">
        <v>1224.4680000000001</v>
      </c>
      <c r="H79" s="78">
        <v>1224.4680000000001</v>
      </c>
    </row>
    <row r="80" spans="1:8" ht="24" customHeight="1" x14ac:dyDescent="0.25">
      <c r="A80" s="54" t="s">
        <v>697</v>
      </c>
      <c r="B80" s="54"/>
      <c r="C80" s="54"/>
      <c r="D80" s="54"/>
      <c r="E80" s="54"/>
      <c r="F80" s="77">
        <f>F81</f>
        <v>8.1839999999999993</v>
      </c>
      <c r="G80" s="77">
        <f t="shared" ref="G80:H80" si="7">G81</f>
        <v>8.1839999999999993</v>
      </c>
      <c r="H80" s="77">
        <f t="shared" si="7"/>
        <v>8.1839999999999993</v>
      </c>
    </row>
    <row r="81" spans="1:8" ht="51" x14ac:dyDescent="0.25">
      <c r="A81" s="19" t="s">
        <v>85</v>
      </c>
      <c r="B81" s="20" t="s">
        <v>87</v>
      </c>
      <c r="C81" s="21" t="s">
        <v>86</v>
      </c>
      <c r="D81" s="24" t="s">
        <v>88</v>
      </c>
      <c r="E81" s="21" t="s">
        <v>89</v>
      </c>
      <c r="F81" s="78">
        <v>8.1839999999999993</v>
      </c>
      <c r="G81" s="78">
        <v>8.1839999999999993</v>
      </c>
      <c r="H81" s="78">
        <v>8.1839999999999993</v>
      </c>
    </row>
    <row r="82" spans="1:8" ht="24.75" customHeight="1" x14ac:dyDescent="0.25">
      <c r="A82" s="54" t="s">
        <v>698</v>
      </c>
      <c r="B82" s="54"/>
      <c r="C82" s="54"/>
      <c r="D82" s="54"/>
      <c r="E82" s="54"/>
      <c r="F82" s="77">
        <f>SUM(F83:F96)</f>
        <v>3551149.4579999992</v>
      </c>
      <c r="G82" s="77">
        <f t="shared" ref="G82:H82" si="8">SUM(G83:G96)</f>
        <v>3540576.8580000009</v>
      </c>
      <c r="H82" s="77">
        <f t="shared" si="8"/>
        <v>3640030.7579999999</v>
      </c>
    </row>
    <row r="83" spans="1:8" ht="153" x14ac:dyDescent="0.25">
      <c r="A83" s="19" t="s">
        <v>90</v>
      </c>
      <c r="B83" s="20" t="s">
        <v>92</v>
      </c>
      <c r="C83" s="21" t="s">
        <v>91</v>
      </c>
      <c r="D83" s="24" t="s">
        <v>93</v>
      </c>
      <c r="E83" s="21" t="s">
        <v>94</v>
      </c>
      <c r="F83" s="78">
        <v>1803.846</v>
      </c>
      <c r="G83" s="78">
        <v>1803.846</v>
      </c>
      <c r="H83" s="78">
        <v>1803.846</v>
      </c>
    </row>
    <row r="84" spans="1:8" ht="51" x14ac:dyDescent="0.25">
      <c r="A84" s="19" t="s">
        <v>95</v>
      </c>
      <c r="B84" s="20" t="s">
        <v>96</v>
      </c>
      <c r="C84" s="21" t="s">
        <v>86</v>
      </c>
      <c r="D84" s="24" t="s">
        <v>93</v>
      </c>
      <c r="E84" s="21" t="s">
        <v>94</v>
      </c>
      <c r="F84" s="78">
        <v>14972.023999999999</v>
      </c>
      <c r="G84" s="78">
        <v>14972.023999999999</v>
      </c>
      <c r="H84" s="78">
        <v>14972.023999999999</v>
      </c>
    </row>
    <row r="85" spans="1:8" ht="89.25" x14ac:dyDescent="0.25">
      <c r="A85" s="19" t="s">
        <v>97</v>
      </c>
      <c r="B85" s="20" t="s">
        <v>99</v>
      </c>
      <c r="C85" s="21" t="s">
        <v>98</v>
      </c>
      <c r="D85" s="24" t="s">
        <v>93</v>
      </c>
      <c r="E85" s="21" t="s">
        <v>94</v>
      </c>
      <c r="F85" s="78">
        <v>49.2</v>
      </c>
      <c r="G85" s="78">
        <v>49.2</v>
      </c>
      <c r="H85" s="78">
        <v>49.2</v>
      </c>
    </row>
    <row r="86" spans="1:8" ht="76.5" x14ac:dyDescent="0.25">
      <c r="A86" s="19" t="s">
        <v>100</v>
      </c>
      <c r="B86" s="20" t="s">
        <v>101</v>
      </c>
      <c r="C86" s="21" t="s">
        <v>125</v>
      </c>
      <c r="D86" s="24" t="s">
        <v>93</v>
      </c>
      <c r="E86" s="21" t="s">
        <v>94</v>
      </c>
      <c r="F86" s="78">
        <v>5.7880000000000003</v>
      </c>
      <c r="G86" s="78">
        <v>5.7880000000000003</v>
      </c>
      <c r="H86" s="78">
        <v>5.7880000000000003</v>
      </c>
    </row>
    <row r="87" spans="1:8" ht="38.25" x14ac:dyDescent="0.25">
      <c r="A87" s="19" t="s">
        <v>729</v>
      </c>
      <c r="B87" s="20" t="s">
        <v>822</v>
      </c>
      <c r="C87" s="21" t="s">
        <v>719</v>
      </c>
      <c r="D87" s="24" t="s">
        <v>93</v>
      </c>
      <c r="E87" s="21" t="s">
        <v>94</v>
      </c>
      <c r="F87" s="78">
        <v>1961635.5</v>
      </c>
      <c r="G87" s="78">
        <v>2225174.1</v>
      </c>
      <c r="H87" s="78">
        <v>2521660.6</v>
      </c>
    </row>
    <row r="88" spans="1:8" ht="63.75" x14ac:dyDescent="0.25">
      <c r="A88" s="19" t="s">
        <v>730</v>
      </c>
      <c r="B88" s="20" t="s">
        <v>823</v>
      </c>
      <c r="C88" s="21" t="s">
        <v>720</v>
      </c>
      <c r="D88" s="24" t="s">
        <v>93</v>
      </c>
      <c r="E88" s="21" t="s">
        <v>94</v>
      </c>
      <c r="F88" s="78">
        <v>309301.3</v>
      </c>
      <c r="G88" s="78">
        <v>130400.6</v>
      </c>
      <c r="H88" s="78"/>
    </row>
    <row r="89" spans="1:8" ht="102" x14ac:dyDescent="0.25">
      <c r="A89" s="19" t="s">
        <v>731</v>
      </c>
      <c r="B89" s="20" t="s">
        <v>824</v>
      </c>
      <c r="C89" s="21" t="s">
        <v>721</v>
      </c>
      <c r="D89" s="24" t="s">
        <v>93</v>
      </c>
      <c r="E89" s="21" t="s">
        <v>94</v>
      </c>
      <c r="F89" s="78">
        <v>1334.8</v>
      </c>
      <c r="G89" s="78">
        <v>1352.4</v>
      </c>
      <c r="H89" s="78"/>
    </row>
    <row r="90" spans="1:8" ht="51" x14ac:dyDescent="0.25">
      <c r="A90" s="19" t="s">
        <v>909</v>
      </c>
      <c r="B90" s="20" t="s">
        <v>825</v>
      </c>
      <c r="C90" s="21" t="s">
        <v>723</v>
      </c>
      <c r="D90" s="24" t="s">
        <v>93</v>
      </c>
      <c r="E90" s="21" t="s">
        <v>94</v>
      </c>
      <c r="F90" s="78">
        <v>188400</v>
      </c>
      <c r="G90" s="78"/>
      <c r="H90" s="78"/>
    </row>
    <row r="91" spans="1:8" ht="63.75" x14ac:dyDescent="0.25">
      <c r="A91" s="19" t="s">
        <v>732</v>
      </c>
      <c r="B91" s="20" t="s">
        <v>826</v>
      </c>
      <c r="C91" s="21" t="s">
        <v>722</v>
      </c>
      <c r="D91" s="24" t="s">
        <v>93</v>
      </c>
      <c r="E91" s="21" t="s">
        <v>94</v>
      </c>
      <c r="F91" s="78">
        <v>212069.4</v>
      </c>
      <c r="G91" s="78">
        <v>213483.2</v>
      </c>
      <c r="H91" s="78">
        <v>217752.9</v>
      </c>
    </row>
    <row r="92" spans="1:8" ht="63.75" x14ac:dyDescent="0.25">
      <c r="A92" s="19" t="s">
        <v>733</v>
      </c>
      <c r="B92" s="20" t="s">
        <v>827</v>
      </c>
      <c r="C92" s="21" t="s">
        <v>724</v>
      </c>
      <c r="D92" s="24" t="s">
        <v>93</v>
      </c>
      <c r="E92" s="21" t="s">
        <v>94</v>
      </c>
      <c r="F92" s="78">
        <v>14457.9</v>
      </c>
      <c r="G92" s="78">
        <v>13439.7</v>
      </c>
      <c r="H92" s="78">
        <v>11574</v>
      </c>
    </row>
    <row r="93" spans="1:8" ht="76.5" x14ac:dyDescent="0.25">
      <c r="A93" s="19" t="s">
        <v>734</v>
      </c>
      <c r="B93" s="20" t="s">
        <v>828</v>
      </c>
      <c r="C93" s="21" t="s">
        <v>725</v>
      </c>
      <c r="D93" s="24" t="s">
        <v>93</v>
      </c>
      <c r="E93" s="21" t="s">
        <v>94</v>
      </c>
      <c r="F93" s="78">
        <v>77194.2</v>
      </c>
      <c r="G93" s="78">
        <v>80280.2</v>
      </c>
      <c r="H93" s="78">
        <v>83492.3</v>
      </c>
    </row>
    <row r="94" spans="1:8" ht="102" x14ac:dyDescent="0.25">
      <c r="A94" s="19" t="s">
        <v>735</v>
      </c>
      <c r="B94" s="20" t="s">
        <v>829</v>
      </c>
      <c r="C94" s="21" t="s">
        <v>726</v>
      </c>
      <c r="D94" s="24" t="s">
        <v>93</v>
      </c>
      <c r="E94" s="21" t="s">
        <v>94</v>
      </c>
      <c r="F94" s="78">
        <v>49.3</v>
      </c>
      <c r="G94" s="78">
        <v>50.9</v>
      </c>
      <c r="H94" s="78">
        <v>52.5</v>
      </c>
    </row>
    <row r="95" spans="1:8" ht="38.25" x14ac:dyDescent="0.25">
      <c r="A95" s="19" t="s">
        <v>736</v>
      </c>
      <c r="B95" s="20" t="s">
        <v>830</v>
      </c>
      <c r="C95" s="21" t="s">
        <v>727</v>
      </c>
      <c r="D95" s="24" t="s">
        <v>93</v>
      </c>
      <c r="E95" s="21" t="s">
        <v>94</v>
      </c>
      <c r="F95" s="78">
        <v>528752.4</v>
      </c>
      <c r="G95" s="78">
        <v>535070.69999999995</v>
      </c>
      <c r="H95" s="78">
        <v>445027.6</v>
      </c>
    </row>
    <row r="96" spans="1:8" ht="89.25" x14ac:dyDescent="0.25">
      <c r="A96" s="19" t="s">
        <v>737</v>
      </c>
      <c r="B96" s="20" t="s">
        <v>831</v>
      </c>
      <c r="C96" s="21" t="s">
        <v>728</v>
      </c>
      <c r="D96" s="24" t="s">
        <v>93</v>
      </c>
      <c r="E96" s="21" t="s">
        <v>94</v>
      </c>
      <c r="F96" s="78">
        <v>241123.8</v>
      </c>
      <c r="G96" s="78">
        <v>324494.2</v>
      </c>
      <c r="H96" s="78">
        <v>343640</v>
      </c>
    </row>
    <row r="97" spans="1:8" ht="25.5" customHeight="1" x14ac:dyDescent="0.25">
      <c r="A97" s="54" t="s">
        <v>699</v>
      </c>
      <c r="B97" s="54"/>
      <c r="C97" s="54"/>
      <c r="D97" s="54"/>
      <c r="E97" s="54"/>
      <c r="F97" s="77">
        <f>SUM(F98:F116)</f>
        <v>1992395.176</v>
      </c>
      <c r="G97" s="77">
        <f t="shared" ref="G97:H97" si="9">SUM(G98:G116)</f>
        <v>1939890.2760000001</v>
      </c>
      <c r="H97" s="77">
        <f t="shared" si="9"/>
        <v>1269738.976</v>
      </c>
    </row>
    <row r="98" spans="1:8" ht="76.5" x14ac:dyDescent="0.25">
      <c r="A98" s="19" t="s">
        <v>103</v>
      </c>
      <c r="B98" s="20" t="s">
        <v>105</v>
      </c>
      <c r="C98" s="21" t="s">
        <v>104</v>
      </c>
      <c r="D98" s="24" t="s">
        <v>106</v>
      </c>
      <c r="E98" s="21" t="s">
        <v>107</v>
      </c>
      <c r="F98" s="78">
        <v>290</v>
      </c>
      <c r="G98" s="78">
        <v>290</v>
      </c>
      <c r="H98" s="78">
        <v>290</v>
      </c>
    </row>
    <row r="99" spans="1:8" ht="89.25" x14ac:dyDescent="0.25">
      <c r="A99" s="19" t="s">
        <v>108</v>
      </c>
      <c r="B99" s="20" t="s">
        <v>110</v>
      </c>
      <c r="C99" s="21" t="s">
        <v>109</v>
      </c>
      <c r="D99" s="24" t="s">
        <v>106</v>
      </c>
      <c r="E99" s="21" t="s">
        <v>107</v>
      </c>
      <c r="F99" s="78">
        <v>415</v>
      </c>
      <c r="G99" s="78">
        <v>415</v>
      </c>
      <c r="H99" s="78">
        <v>415</v>
      </c>
    </row>
    <row r="100" spans="1:8" ht="89.25" x14ac:dyDescent="0.25">
      <c r="A100" s="19" t="s">
        <v>111</v>
      </c>
      <c r="B100" s="20" t="s">
        <v>113</v>
      </c>
      <c r="C100" s="21" t="s">
        <v>112</v>
      </c>
      <c r="D100" s="24" t="s">
        <v>106</v>
      </c>
      <c r="E100" s="21" t="s">
        <v>107</v>
      </c>
      <c r="F100" s="78">
        <v>192.5</v>
      </c>
      <c r="G100" s="78">
        <v>192.5</v>
      </c>
      <c r="H100" s="78">
        <v>192.5</v>
      </c>
    </row>
    <row r="101" spans="1:8" ht="153" x14ac:dyDescent="0.25">
      <c r="A101" s="19" t="s">
        <v>114</v>
      </c>
      <c r="B101" s="20" t="s">
        <v>115</v>
      </c>
      <c r="C101" s="21" t="s">
        <v>91</v>
      </c>
      <c r="D101" s="24" t="s">
        <v>106</v>
      </c>
      <c r="E101" s="21" t="s">
        <v>107</v>
      </c>
      <c r="F101" s="78">
        <v>1020</v>
      </c>
      <c r="G101" s="78">
        <v>1020</v>
      </c>
      <c r="H101" s="78">
        <v>1020</v>
      </c>
    </row>
    <row r="102" spans="1:8" ht="51" x14ac:dyDescent="0.25">
      <c r="A102" s="19" t="s">
        <v>116</v>
      </c>
      <c r="B102" s="20" t="s">
        <v>117</v>
      </c>
      <c r="C102" s="21" t="s">
        <v>86</v>
      </c>
      <c r="D102" s="24" t="s">
        <v>106</v>
      </c>
      <c r="E102" s="21" t="s">
        <v>107</v>
      </c>
      <c r="F102" s="78">
        <v>2211.076</v>
      </c>
      <c r="G102" s="78">
        <v>2211.076</v>
      </c>
      <c r="H102" s="78">
        <v>2211.076</v>
      </c>
    </row>
    <row r="103" spans="1:8" ht="38.25" x14ac:dyDescent="0.25">
      <c r="A103" s="19" t="s">
        <v>738</v>
      </c>
      <c r="B103" s="20" t="s">
        <v>741</v>
      </c>
      <c r="C103" s="30" t="s">
        <v>892</v>
      </c>
      <c r="D103" s="24" t="s">
        <v>106</v>
      </c>
      <c r="E103" s="21" t="s">
        <v>107</v>
      </c>
      <c r="F103" s="78">
        <v>3065.1</v>
      </c>
      <c r="G103" s="78"/>
      <c r="H103" s="78"/>
    </row>
    <row r="104" spans="1:8" ht="76.5" x14ac:dyDescent="0.25">
      <c r="A104" s="19" t="s">
        <v>739</v>
      </c>
      <c r="B104" s="20" t="s">
        <v>742</v>
      </c>
      <c r="C104" s="30" t="s">
        <v>893</v>
      </c>
      <c r="D104" s="24" t="s">
        <v>106</v>
      </c>
      <c r="E104" s="21" t="s">
        <v>107</v>
      </c>
      <c r="F104" s="78">
        <v>12923.9</v>
      </c>
      <c r="G104" s="78">
        <v>12631.4</v>
      </c>
      <c r="H104" s="78">
        <v>11127.8</v>
      </c>
    </row>
    <row r="105" spans="1:8" ht="89.25" x14ac:dyDescent="0.25">
      <c r="A105" s="19" t="s">
        <v>740</v>
      </c>
      <c r="B105" s="20" t="s">
        <v>743</v>
      </c>
      <c r="C105" s="30" t="s">
        <v>894</v>
      </c>
      <c r="D105" s="24" t="s">
        <v>106</v>
      </c>
      <c r="E105" s="21" t="s">
        <v>107</v>
      </c>
      <c r="F105" s="78">
        <v>4079.2</v>
      </c>
      <c r="G105" s="78"/>
      <c r="H105" s="78"/>
    </row>
    <row r="106" spans="1:8" ht="114.75" x14ac:dyDescent="0.25">
      <c r="A106" s="19" t="s">
        <v>910</v>
      </c>
      <c r="B106" s="20" t="s">
        <v>744</v>
      </c>
      <c r="C106" s="30" t="s">
        <v>895</v>
      </c>
      <c r="D106" s="24" t="s">
        <v>106</v>
      </c>
      <c r="E106" s="21" t="s">
        <v>107</v>
      </c>
      <c r="F106" s="78">
        <v>3759</v>
      </c>
      <c r="G106" s="78"/>
      <c r="H106" s="78"/>
    </row>
    <row r="107" spans="1:8" ht="102" x14ac:dyDescent="0.25">
      <c r="A107" s="19" t="s">
        <v>911</v>
      </c>
      <c r="B107" s="20" t="s">
        <v>745</v>
      </c>
      <c r="C107" s="30" t="s">
        <v>896</v>
      </c>
      <c r="D107" s="24" t="s">
        <v>106</v>
      </c>
      <c r="E107" s="21" t="s">
        <v>107</v>
      </c>
      <c r="F107" s="78">
        <v>53197</v>
      </c>
      <c r="G107" s="78"/>
      <c r="H107" s="78"/>
    </row>
    <row r="108" spans="1:8" ht="76.5" x14ac:dyDescent="0.25">
      <c r="A108" s="19" t="s">
        <v>912</v>
      </c>
      <c r="B108" s="20" t="s">
        <v>746</v>
      </c>
      <c r="C108" s="30" t="s">
        <v>897</v>
      </c>
      <c r="D108" s="24" t="s">
        <v>106</v>
      </c>
      <c r="E108" s="21" t="s">
        <v>107</v>
      </c>
      <c r="F108" s="78">
        <v>74253.5</v>
      </c>
      <c r="G108" s="78">
        <v>74253.5</v>
      </c>
      <c r="H108" s="78">
        <v>56295.9</v>
      </c>
    </row>
    <row r="109" spans="1:8" ht="63.75" x14ac:dyDescent="0.25">
      <c r="A109" s="19" t="s">
        <v>755</v>
      </c>
      <c r="B109" s="20" t="s">
        <v>747</v>
      </c>
      <c r="C109" s="30" t="s">
        <v>898</v>
      </c>
      <c r="D109" s="24" t="s">
        <v>106</v>
      </c>
      <c r="E109" s="21" t="s">
        <v>107</v>
      </c>
      <c r="F109" s="78">
        <v>75034</v>
      </c>
      <c r="G109" s="78"/>
      <c r="H109" s="78"/>
    </row>
    <row r="110" spans="1:8" ht="102" x14ac:dyDescent="0.25">
      <c r="A110" s="19" t="s">
        <v>756</v>
      </c>
      <c r="B110" s="20" t="s">
        <v>748</v>
      </c>
      <c r="C110" s="30" t="s">
        <v>899</v>
      </c>
      <c r="D110" s="24" t="s">
        <v>106</v>
      </c>
      <c r="E110" s="21" t="s">
        <v>107</v>
      </c>
      <c r="F110" s="78">
        <v>4260</v>
      </c>
      <c r="G110" s="78"/>
      <c r="H110" s="78"/>
    </row>
    <row r="111" spans="1:8" ht="63.75" x14ac:dyDescent="0.25">
      <c r="A111" s="19" t="s">
        <v>757</v>
      </c>
      <c r="B111" s="20" t="s">
        <v>749</v>
      </c>
      <c r="C111" s="30" t="s">
        <v>900</v>
      </c>
      <c r="D111" s="24" t="s">
        <v>106</v>
      </c>
      <c r="E111" s="21" t="s">
        <v>107</v>
      </c>
      <c r="F111" s="78">
        <v>377951.2</v>
      </c>
      <c r="G111" s="78">
        <v>360051.7</v>
      </c>
      <c r="H111" s="78">
        <v>301880.8</v>
      </c>
    </row>
    <row r="112" spans="1:8" ht="89.25" x14ac:dyDescent="0.25">
      <c r="A112" s="19" t="s">
        <v>858</v>
      </c>
      <c r="B112" s="20" t="s">
        <v>750</v>
      </c>
      <c r="C112" s="30" t="s">
        <v>891</v>
      </c>
      <c r="D112" s="24" t="s">
        <v>106</v>
      </c>
      <c r="E112" s="21" t="s">
        <v>107</v>
      </c>
      <c r="F112" s="78">
        <v>0</v>
      </c>
      <c r="G112" s="78">
        <v>70488.100000000006</v>
      </c>
      <c r="H112" s="78"/>
    </row>
    <row r="113" spans="1:12" ht="38.25" x14ac:dyDescent="0.25">
      <c r="A113" s="19" t="s">
        <v>758</v>
      </c>
      <c r="B113" s="20" t="s">
        <v>751</v>
      </c>
      <c r="C113" s="30" t="s">
        <v>901</v>
      </c>
      <c r="D113" s="24" t="s">
        <v>106</v>
      </c>
      <c r="E113" s="21" t="s">
        <v>107</v>
      </c>
      <c r="F113" s="78">
        <v>534394</v>
      </c>
      <c r="G113" s="78">
        <v>574265</v>
      </c>
      <c r="H113" s="78">
        <v>65047.6</v>
      </c>
    </row>
    <row r="114" spans="1:12" ht="51" x14ac:dyDescent="0.25">
      <c r="A114" s="19" t="s">
        <v>759</v>
      </c>
      <c r="B114" s="20" t="s">
        <v>752</v>
      </c>
      <c r="C114" s="30" t="s">
        <v>902</v>
      </c>
      <c r="D114" s="24" t="s">
        <v>106</v>
      </c>
      <c r="E114" s="21" t="s">
        <v>107</v>
      </c>
      <c r="F114" s="78">
        <v>116830.9</v>
      </c>
      <c r="G114" s="78">
        <v>115553.2</v>
      </c>
      <c r="H114" s="78">
        <v>102739.5</v>
      </c>
    </row>
    <row r="115" spans="1:12" ht="140.25" x14ac:dyDescent="0.25">
      <c r="A115" s="19" t="s">
        <v>760</v>
      </c>
      <c r="B115" s="20" t="s">
        <v>753</v>
      </c>
      <c r="C115" s="30" t="s">
        <v>903</v>
      </c>
      <c r="D115" s="24" t="s">
        <v>106</v>
      </c>
      <c r="E115" s="21" t="s">
        <v>107</v>
      </c>
      <c r="F115" s="78">
        <v>639280.80000000005</v>
      </c>
      <c r="G115" s="78">
        <v>639280.80000000005</v>
      </c>
      <c r="H115" s="78">
        <v>639280.80000000005</v>
      </c>
    </row>
    <row r="116" spans="1:12" ht="165.75" x14ac:dyDescent="0.25">
      <c r="A116" s="19" t="s">
        <v>761</v>
      </c>
      <c r="B116" s="20" t="s">
        <v>754</v>
      </c>
      <c r="C116" s="30" t="s">
        <v>904</v>
      </c>
      <c r="D116" s="24" t="s">
        <v>106</v>
      </c>
      <c r="E116" s="21" t="s">
        <v>107</v>
      </c>
      <c r="F116" s="78">
        <v>89238</v>
      </c>
      <c r="G116" s="78">
        <v>89238</v>
      </c>
      <c r="H116" s="78">
        <v>89238</v>
      </c>
    </row>
    <row r="117" spans="1:12" ht="28.5" customHeight="1" x14ac:dyDescent="0.25">
      <c r="A117" s="54" t="s">
        <v>700</v>
      </c>
      <c r="B117" s="54"/>
      <c r="C117" s="54"/>
      <c r="D117" s="54"/>
      <c r="E117" s="54"/>
      <c r="F117" s="77">
        <f>SUM(F118:F136)</f>
        <v>2386043.7930000001</v>
      </c>
      <c r="G117" s="77">
        <f>SUM(G118:G136)</f>
        <v>1527917.0929999999</v>
      </c>
      <c r="H117" s="77">
        <f>SUM(H118:H136)</f>
        <v>493327.39300000004</v>
      </c>
    </row>
    <row r="118" spans="1:12" ht="89.25" x14ac:dyDescent="0.25">
      <c r="A118" s="19" t="s">
        <v>119</v>
      </c>
      <c r="B118" s="20" t="s">
        <v>120</v>
      </c>
      <c r="C118" s="21" t="s">
        <v>608</v>
      </c>
      <c r="D118" s="24" t="s">
        <v>121</v>
      </c>
      <c r="E118" s="21" t="s">
        <v>438</v>
      </c>
      <c r="F118" s="78">
        <v>16.314</v>
      </c>
      <c r="G118" s="78">
        <v>16.314</v>
      </c>
      <c r="H118" s="78">
        <v>16.314</v>
      </c>
    </row>
    <row r="119" spans="1:12" ht="51" x14ac:dyDescent="0.25">
      <c r="A119" s="19" t="s">
        <v>122</v>
      </c>
      <c r="B119" s="20" t="s">
        <v>123</v>
      </c>
      <c r="C119" s="21" t="s">
        <v>86</v>
      </c>
      <c r="D119" s="24" t="s">
        <v>121</v>
      </c>
      <c r="E119" s="21" t="s">
        <v>438</v>
      </c>
      <c r="F119" s="78">
        <v>15248.224</v>
      </c>
      <c r="G119" s="78">
        <v>15248.224</v>
      </c>
      <c r="H119" s="78">
        <v>15248.224</v>
      </c>
    </row>
    <row r="120" spans="1:12" s="4" customFormat="1" ht="76.5" x14ac:dyDescent="0.25">
      <c r="A120" s="19" t="s">
        <v>124</v>
      </c>
      <c r="B120" s="20" t="s">
        <v>126</v>
      </c>
      <c r="C120" s="21" t="s">
        <v>125</v>
      </c>
      <c r="D120" s="24" t="s">
        <v>121</v>
      </c>
      <c r="E120" s="21" t="s">
        <v>438</v>
      </c>
      <c r="F120" s="78">
        <v>837.85500000000002</v>
      </c>
      <c r="G120" s="78">
        <v>837.85500000000002</v>
      </c>
      <c r="H120" s="78">
        <v>837.85500000000002</v>
      </c>
      <c r="I120" s="33"/>
      <c r="J120" s="33"/>
      <c r="K120" s="33"/>
      <c r="L120" s="33"/>
    </row>
    <row r="121" spans="1:12" s="4" customFormat="1" ht="76.5" x14ac:dyDescent="0.25">
      <c r="A121" s="19" t="s">
        <v>913</v>
      </c>
      <c r="B121" s="20" t="s">
        <v>771</v>
      </c>
      <c r="C121" s="30" t="s">
        <v>917</v>
      </c>
      <c r="D121" s="24" t="s">
        <v>121</v>
      </c>
      <c r="E121" s="21" t="s">
        <v>438</v>
      </c>
      <c r="F121" s="78">
        <v>28519.200000000001</v>
      </c>
      <c r="G121" s="78"/>
      <c r="H121" s="78"/>
      <c r="I121" s="33"/>
      <c r="J121" s="33"/>
      <c r="K121" s="33"/>
      <c r="L121" s="33"/>
    </row>
    <row r="122" spans="1:12" s="4" customFormat="1" ht="150" customHeight="1" x14ac:dyDescent="0.25">
      <c r="A122" s="19" t="s">
        <v>914</v>
      </c>
      <c r="B122" s="20" t="s">
        <v>772</v>
      </c>
      <c r="C122" s="30" t="s">
        <v>918</v>
      </c>
      <c r="D122" s="24" t="s">
        <v>121</v>
      </c>
      <c r="E122" s="21" t="s">
        <v>438</v>
      </c>
      <c r="F122" s="78">
        <v>22720</v>
      </c>
      <c r="G122" s="78">
        <v>22080</v>
      </c>
      <c r="H122" s="78">
        <v>21240</v>
      </c>
      <c r="I122" s="33"/>
      <c r="J122" s="33"/>
      <c r="K122" s="33"/>
      <c r="L122" s="33"/>
    </row>
    <row r="123" spans="1:12" s="4" customFormat="1" ht="63.75" x14ac:dyDescent="0.25">
      <c r="A123" s="19" t="s">
        <v>915</v>
      </c>
      <c r="B123" s="20" t="s">
        <v>773</v>
      </c>
      <c r="C123" s="30" t="s">
        <v>919</v>
      </c>
      <c r="D123" s="24" t="s">
        <v>121</v>
      </c>
      <c r="E123" s="21" t="s">
        <v>438</v>
      </c>
      <c r="F123" s="78">
        <v>29829.200000000001</v>
      </c>
      <c r="G123" s="78"/>
      <c r="H123" s="78"/>
      <c r="I123" s="33"/>
      <c r="J123" s="33"/>
      <c r="K123" s="33"/>
      <c r="L123" s="33"/>
    </row>
    <row r="124" spans="1:12" s="4" customFormat="1" ht="51" x14ac:dyDescent="0.25">
      <c r="A124" s="19" t="s">
        <v>916</v>
      </c>
      <c r="B124" s="20" t="s">
        <v>774</v>
      </c>
      <c r="C124" s="30" t="s">
        <v>920</v>
      </c>
      <c r="D124" s="24" t="s">
        <v>121</v>
      </c>
      <c r="E124" s="21" t="s">
        <v>438</v>
      </c>
      <c r="F124" s="78">
        <v>59788.800000000003</v>
      </c>
      <c r="G124" s="78"/>
      <c r="H124" s="78"/>
      <c r="I124" s="33"/>
      <c r="J124" s="33"/>
      <c r="K124" s="33"/>
      <c r="L124" s="33"/>
    </row>
    <row r="125" spans="1:12" s="4" customFormat="1" ht="38.25" x14ac:dyDescent="0.25">
      <c r="A125" s="19" t="s">
        <v>762</v>
      </c>
      <c r="B125" s="20" t="s">
        <v>775</v>
      </c>
      <c r="C125" s="30" t="s">
        <v>922</v>
      </c>
      <c r="D125" s="24" t="s">
        <v>121</v>
      </c>
      <c r="E125" s="21" t="s">
        <v>438</v>
      </c>
      <c r="F125" s="78">
        <v>14889.7</v>
      </c>
      <c r="G125" s="78">
        <v>14611.7</v>
      </c>
      <c r="H125" s="78">
        <v>12543.2</v>
      </c>
      <c r="I125" s="33"/>
      <c r="J125" s="33"/>
      <c r="K125" s="33"/>
      <c r="L125" s="33"/>
    </row>
    <row r="126" spans="1:12" s="4" customFormat="1" ht="49.5" customHeight="1" x14ac:dyDescent="0.25">
      <c r="A126" s="19" t="s">
        <v>763</v>
      </c>
      <c r="B126" s="20" t="s">
        <v>776</v>
      </c>
      <c r="C126" s="35" t="s">
        <v>923</v>
      </c>
      <c r="D126" s="24" t="s">
        <v>121</v>
      </c>
      <c r="E126" s="21" t="s">
        <v>438</v>
      </c>
      <c r="F126" s="78">
        <v>8164.9</v>
      </c>
      <c r="G126" s="78">
        <v>8011.5</v>
      </c>
      <c r="H126" s="78">
        <v>6944.6</v>
      </c>
      <c r="I126" s="33"/>
      <c r="J126" s="33"/>
      <c r="K126" s="33"/>
      <c r="L126" s="33"/>
    </row>
    <row r="127" spans="1:12" s="4" customFormat="1" ht="40.5" customHeight="1" x14ac:dyDescent="0.25">
      <c r="A127" s="19" t="s">
        <v>770</v>
      </c>
      <c r="B127" s="20" t="s">
        <v>781</v>
      </c>
      <c r="C127" s="35" t="s">
        <v>932</v>
      </c>
      <c r="D127" s="24" t="s">
        <v>121</v>
      </c>
      <c r="E127" s="21" t="s">
        <v>438</v>
      </c>
      <c r="F127" s="78">
        <v>668722</v>
      </c>
      <c r="G127" s="78">
        <v>1003083</v>
      </c>
      <c r="H127" s="78"/>
      <c r="I127" s="33"/>
      <c r="J127" s="33"/>
      <c r="K127" s="33"/>
      <c r="L127" s="33"/>
    </row>
    <row r="128" spans="1:12" s="4" customFormat="1" ht="102" x14ac:dyDescent="0.25">
      <c r="A128" s="19" t="s">
        <v>860</v>
      </c>
      <c r="B128" s="20" t="s">
        <v>782</v>
      </c>
      <c r="C128" s="35" t="s">
        <v>933</v>
      </c>
      <c r="D128" s="24" t="s">
        <v>121</v>
      </c>
      <c r="E128" s="21" t="s">
        <v>438</v>
      </c>
      <c r="F128" s="78">
        <v>9289.4</v>
      </c>
      <c r="G128" s="78">
        <v>9102.2000000000007</v>
      </c>
      <c r="H128" s="78">
        <v>7802.3</v>
      </c>
      <c r="I128" s="33"/>
      <c r="J128" s="33"/>
      <c r="K128" s="33"/>
      <c r="L128" s="33"/>
    </row>
    <row r="129" spans="1:12" s="4" customFormat="1" ht="89.25" x14ac:dyDescent="0.25">
      <c r="A129" s="19" t="s">
        <v>764</v>
      </c>
      <c r="B129" s="20" t="s">
        <v>777</v>
      </c>
      <c r="C129" s="30" t="s">
        <v>929</v>
      </c>
      <c r="D129" s="24" t="s">
        <v>121</v>
      </c>
      <c r="E129" s="21" t="s">
        <v>438</v>
      </c>
      <c r="F129" s="78">
        <v>97721.7</v>
      </c>
      <c r="G129" s="78">
        <v>95565.6</v>
      </c>
      <c r="H129" s="78">
        <v>85649.7</v>
      </c>
      <c r="I129" s="33"/>
      <c r="J129" s="33"/>
      <c r="K129" s="33"/>
      <c r="L129" s="33"/>
    </row>
    <row r="130" spans="1:12" s="4" customFormat="1" ht="38.25" x14ac:dyDescent="0.25">
      <c r="A130" s="19" t="s">
        <v>765</v>
      </c>
      <c r="B130" s="20" t="s">
        <v>778</v>
      </c>
      <c r="C130" s="30" t="s">
        <v>928</v>
      </c>
      <c r="D130" s="24" t="s">
        <v>121</v>
      </c>
      <c r="E130" s="21" t="s">
        <v>438</v>
      </c>
      <c r="F130" s="78">
        <v>81705.7</v>
      </c>
      <c r="G130" s="78">
        <v>82042.600000000006</v>
      </c>
      <c r="H130" s="78">
        <v>65731.3</v>
      </c>
      <c r="I130" s="33"/>
      <c r="J130" s="33"/>
      <c r="K130" s="33"/>
      <c r="L130" s="33"/>
    </row>
    <row r="131" spans="1:12" s="4" customFormat="1" ht="68.25" customHeight="1" x14ac:dyDescent="0.25">
      <c r="A131" s="19" t="s">
        <v>766</v>
      </c>
      <c r="B131" s="20" t="s">
        <v>779</v>
      </c>
      <c r="C131" s="30" t="s">
        <v>930</v>
      </c>
      <c r="D131" s="24" t="s">
        <v>121</v>
      </c>
      <c r="E131" s="21" t="s">
        <v>438</v>
      </c>
      <c r="F131" s="78">
        <v>55625.4</v>
      </c>
      <c r="G131" s="78">
        <v>55625.4</v>
      </c>
      <c r="H131" s="78">
        <v>55625.4</v>
      </c>
      <c r="I131" s="33"/>
      <c r="J131" s="33"/>
      <c r="K131" s="33"/>
      <c r="L131" s="33"/>
    </row>
    <row r="132" spans="1:12" s="4" customFormat="1" ht="89.25" x14ac:dyDescent="0.25">
      <c r="A132" s="19" t="s">
        <v>859</v>
      </c>
      <c r="B132" s="20" t="s">
        <v>780</v>
      </c>
      <c r="C132" s="30" t="s">
        <v>931</v>
      </c>
      <c r="D132" s="24" t="s">
        <v>121</v>
      </c>
      <c r="E132" s="21" t="s">
        <v>438</v>
      </c>
      <c r="F132" s="78">
        <v>52152.5</v>
      </c>
      <c r="G132" s="78"/>
      <c r="H132" s="78"/>
      <c r="I132" s="33"/>
      <c r="J132" s="33"/>
      <c r="K132" s="33"/>
      <c r="L132" s="33"/>
    </row>
    <row r="133" spans="1:12" s="4" customFormat="1" ht="63.75" x14ac:dyDescent="0.25">
      <c r="A133" s="19" t="s">
        <v>861</v>
      </c>
      <c r="B133" s="20" t="s">
        <v>783</v>
      </c>
      <c r="C133" s="30" t="s">
        <v>934</v>
      </c>
      <c r="D133" s="24" t="s">
        <v>121</v>
      </c>
      <c r="E133" s="21" t="s">
        <v>438</v>
      </c>
      <c r="F133" s="78">
        <v>1024584.4</v>
      </c>
      <c r="G133" s="78"/>
      <c r="H133" s="78"/>
      <c r="I133" s="33"/>
      <c r="J133" s="33"/>
      <c r="K133" s="33"/>
      <c r="L133" s="33"/>
    </row>
    <row r="134" spans="1:12" s="4" customFormat="1" ht="114.75" x14ac:dyDescent="0.25">
      <c r="A134" s="19" t="s">
        <v>769</v>
      </c>
      <c r="B134" s="20" t="s">
        <v>784</v>
      </c>
      <c r="C134" s="30" t="s">
        <v>935</v>
      </c>
      <c r="D134" s="24" t="s">
        <v>121</v>
      </c>
      <c r="E134" s="21" t="s">
        <v>438</v>
      </c>
      <c r="F134" s="78">
        <v>168768.9</v>
      </c>
      <c r="G134" s="78">
        <v>174232</v>
      </c>
      <c r="H134" s="78">
        <v>174232</v>
      </c>
      <c r="I134" s="33"/>
      <c r="J134" s="33"/>
      <c r="K134" s="33"/>
      <c r="L134" s="33"/>
    </row>
    <row r="135" spans="1:12" s="4" customFormat="1" ht="51" x14ac:dyDescent="0.25">
      <c r="A135" s="19" t="s">
        <v>768</v>
      </c>
      <c r="B135" s="20" t="s">
        <v>785</v>
      </c>
      <c r="C135" s="35" t="s">
        <v>905</v>
      </c>
      <c r="D135" s="24" t="s">
        <v>121</v>
      </c>
      <c r="E135" s="21" t="s">
        <v>438</v>
      </c>
      <c r="F135" s="78">
        <v>47305.2</v>
      </c>
      <c r="G135" s="78">
        <v>47305.2</v>
      </c>
      <c r="H135" s="78">
        <v>47305.2</v>
      </c>
      <c r="I135" s="33"/>
      <c r="J135" s="33"/>
      <c r="K135" s="33"/>
      <c r="L135" s="33"/>
    </row>
    <row r="136" spans="1:12" s="4" customFormat="1" ht="76.5" x14ac:dyDescent="0.25">
      <c r="A136" s="19" t="s">
        <v>767</v>
      </c>
      <c r="B136" s="20" t="s">
        <v>786</v>
      </c>
      <c r="C136" s="35" t="s">
        <v>906</v>
      </c>
      <c r="D136" s="24" t="s">
        <v>121</v>
      </c>
      <c r="E136" s="21" t="s">
        <v>438</v>
      </c>
      <c r="F136" s="78">
        <v>154.4</v>
      </c>
      <c r="G136" s="78">
        <v>155.5</v>
      </c>
      <c r="H136" s="78">
        <v>151.30000000000001</v>
      </c>
      <c r="I136" s="33"/>
      <c r="J136" s="33"/>
      <c r="K136" s="33"/>
      <c r="L136" s="33"/>
    </row>
    <row r="137" spans="1:12" ht="27" customHeight="1" x14ac:dyDescent="0.25">
      <c r="A137" s="54" t="s">
        <v>701</v>
      </c>
      <c r="B137" s="54"/>
      <c r="C137" s="54"/>
      <c r="D137" s="54"/>
      <c r="E137" s="54"/>
      <c r="F137" s="77">
        <f>SUM(F138:F152)</f>
        <v>1785270.2790000001</v>
      </c>
      <c r="G137" s="77">
        <f t="shared" ref="G137:H137" si="10">SUM(G138:G152)</f>
        <v>1221145.0790000001</v>
      </c>
      <c r="H137" s="77">
        <f t="shared" si="10"/>
        <v>62191.678999999989</v>
      </c>
    </row>
    <row r="138" spans="1:12" ht="191.25" x14ac:dyDescent="0.25">
      <c r="A138" s="19" t="s">
        <v>127</v>
      </c>
      <c r="B138" s="20" t="s">
        <v>129</v>
      </c>
      <c r="C138" s="21" t="s">
        <v>128</v>
      </c>
      <c r="D138" s="24" t="s">
        <v>130</v>
      </c>
      <c r="E138" s="21" t="s">
        <v>131</v>
      </c>
      <c r="F138" s="78">
        <v>5877.9070000000002</v>
      </c>
      <c r="G138" s="78">
        <v>5877.9070000000002</v>
      </c>
      <c r="H138" s="78">
        <v>5877.9070000000002</v>
      </c>
    </row>
    <row r="139" spans="1:12" ht="89.25" x14ac:dyDescent="0.25">
      <c r="A139" s="19" t="s">
        <v>610</v>
      </c>
      <c r="B139" s="20" t="s">
        <v>609</v>
      </c>
      <c r="C139" s="21" t="s">
        <v>613</v>
      </c>
      <c r="D139" s="24" t="s">
        <v>130</v>
      </c>
      <c r="E139" s="21" t="s">
        <v>131</v>
      </c>
      <c r="F139" s="78">
        <v>29.367000000000001</v>
      </c>
      <c r="G139" s="78">
        <v>29.367000000000001</v>
      </c>
      <c r="H139" s="78">
        <v>29.367000000000001</v>
      </c>
    </row>
    <row r="140" spans="1:12" ht="140.25" x14ac:dyDescent="0.25">
      <c r="A140" s="19" t="s">
        <v>132</v>
      </c>
      <c r="B140" s="20" t="s">
        <v>134</v>
      </c>
      <c r="C140" s="21" t="s">
        <v>133</v>
      </c>
      <c r="D140" s="24" t="s">
        <v>130</v>
      </c>
      <c r="E140" s="21" t="s">
        <v>131</v>
      </c>
      <c r="F140" s="78">
        <v>260.59899999999999</v>
      </c>
      <c r="G140" s="78">
        <v>260.59899999999999</v>
      </c>
      <c r="H140" s="78">
        <v>260.59899999999999</v>
      </c>
    </row>
    <row r="141" spans="1:12" ht="114.75" x14ac:dyDescent="0.25">
      <c r="A141" s="19" t="s">
        <v>135</v>
      </c>
      <c r="B141" s="20" t="s">
        <v>136</v>
      </c>
      <c r="C141" s="21" t="s">
        <v>386</v>
      </c>
      <c r="D141" s="24" t="s">
        <v>130</v>
      </c>
      <c r="E141" s="21" t="s">
        <v>131</v>
      </c>
      <c r="F141" s="78">
        <v>149.59299999999999</v>
      </c>
      <c r="G141" s="78">
        <v>149.59299999999999</v>
      </c>
      <c r="H141" s="78">
        <v>149.59299999999999</v>
      </c>
    </row>
    <row r="142" spans="1:12" ht="38.25" x14ac:dyDescent="0.25">
      <c r="A142" s="19" t="s">
        <v>614</v>
      </c>
      <c r="B142" s="20" t="s">
        <v>138</v>
      </c>
      <c r="C142" s="21" t="s">
        <v>137</v>
      </c>
      <c r="D142" s="24" t="s">
        <v>130</v>
      </c>
      <c r="E142" s="21" t="s">
        <v>131</v>
      </c>
      <c r="F142" s="78">
        <v>2477.2860000000001</v>
      </c>
      <c r="G142" s="78">
        <v>2477.2860000000001</v>
      </c>
      <c r="H142" s="78">
        <v>2477.2860000000001</v>
      </c>
    </row>
    <row r="143" spans="1:12" ht="51" x14ac:dyDescent="0.25">
      <c r="A143" s="19" t="s">
        <v>139</v>
      </c>
      <c r="B143" s="20" t="s">
        <v>140</v>
      </c>
      <c r="C143" s="21" t="s">
        <v>86</v>
      </c>
      <c r="D143" s="24" t="s">
        <v>130</v>
      </c>
      <c r="E143" s="21" t="s">
        <v>131</v>
      </c>
      <c r="F143" s="78">
        <v>1493.606</v>
      </c>
      <c r="G143" s="78">
        <v>1493.606</v>
      </c>
      <c r="H143" s="78">
        <v>1493.606</v>
      </c>
    </row>
    <row r="144" spans="1:12" ht="51" x14ac:dyDescent="0.25">
      <c r="A144" s="19" t="s">
        <v>141</v>
      </c>
      <c r="B144" s="20" t="s">
        <v>143</v>
      </c>
      <c r="C144" s="21" t="s">
        <v>142</v>
      </c>
      <c r="D144" s="24" t="s">
        <v>130</v>
      </c>
      <c r="E144" s="21" t="s">
        <v>131</v>
      </c>
      <c r="F144" s="78">
        <v>947.88900000000001</v>
      </c>
      <c r="G144" s="78">
        <v>947.88900000000001</v>
      </c>
      <c r="H144" s="78">
        <v>947.88900000000001</v>
      </c>
    </row>
    <row r="145" spans="1:8" ht="140.25" x14ac:dyDescent="0.25">
      <c r="A145" s="19" t="s">
        <v>612</v>
      </c>
      <c r="B145" s="20" t="s">
        <v>611</v>
      </c>
      <c r="C145" s="21" t="s">
        <v>619</v>
      </c>
      <c r="D145" s="24" t="s">
        <v>130</v>
      </c>
      <c r="E145" s="21" t="s">
        <v>131</v>
      </c>
      <c r="F145" s="78">
        <v>73.816000000000003</v>
      </c>
      <c r="G145" s="78">
        <v>73.816000000000003</v>
      </c>
      <c r="H145" s="78">
        <v>73.816000000000003</v>
      </c>
    </row>
    <row r="146" spans="1:8" ht="89.25" x14ac:dyDescent="0.25">
      <c r="A146" s="19" t="s">
        <v>144</v>
      </c>
      <c r="B146" s="20" t="s">
        <v>145</v>
      </c>
      <c r="C146" s="21" t="s">
        <v>98</v>
      </c>
      <c r="D146" s="24" t="s">
        <v>130</v>
      </c>
      <c r="E146" s="21" t="s">
        <v>131</v>
      </c>
      <c r="F146" s="78">
        <v>22100.062999999998</v>
      </c>
      <c r="G146" s="78">
        <v>22100.062999999998</v>
      </c>
      <c r="H146" s="78">
        <v>22100.062999999998</v>
      </c>
    </row>
    <row r="147" spans="1:8" ht="63.75" x14ac:dyDescent="0.25">
      <c r="A147" s="19" t="s">
        <v>146</v>
      </c>
      <c r="B147" s="20" t="s">
        <v>147</v>
      </c>
      <c r="C147" s="21" t="s">
        <v>102</v>
      </c>
      <c r="D147" s="24" t="s">
        <v>130</v>
      </c>
      <c r="E147" s="21" t="s">
        <v>131</v>
      </c>
      <c r="F147" s="78">
        <v>135.078</v>
      </c>
      <c r="G147" s="78">
        <v>135.078</v>
      </c>
      <c r="H147" s="78">
        <v>135.078</v>
      </c>
    </row>
    <row r="148" spans="1:8" ht="89.25" x14ac:dyDescent="0.25">
      <c r="A148" s="19" t="s">
        <v>616</v>
      </c>
      <c r="B148" s="20" t="s">
        <v>615</v>
      </c>
      <c r="C148" s="21" t="s">
        <v>157</v>
      </c>
      <c r="D148" s="24" t="s">
        <v>130</v>
      </c>
      <c r="E148" s="21" t="s">
        <v>131</v>
      </c>
      <c r="F148" s="78">
        <v>3.5760000000000001</v>
      </c>
      <c r="G148" s="78">
        <v>3.5760000000000001</v>
      </c>
      <c r="H148" s="78">
        <v>3.5760000000000001</v>
      </c>
    </row>
    <row r="149" spans="1:8" ht="63.75" x14ac:dyDescent="0.25">
      <c r="A149" s="19" t="s">
        <v>618</v>
      </c>
      <c r="B149" s="20" t="s">
        <v>617</v>
      </c>
      <c r="C149" s="21" t="s">
        <v>620</v>
      </c>
      <c r="D149" s="24" t="s">
        <v>130</v>
      </c>
      <c r="E149" s="21" t="s">
        <v>131</v>
      </c>
      <c r="F149" s="78">
        <v>16.222999999999999</v>
      </c>
      <c r="G149" s="78">
        <v>16.222999999999999</v>
      </c>
      <c r="H149" s="78">
        <v>16.222999999999999</v>
      </c>
    </row>
    <row r="150" spans="1:8" ht="76.5" x14ac:dyDescent="0.25">
      <c r="A150" s="19" t="s">
        <v>148</v>
      </c>
      <c r="B150" s="20" t="s">
        <v>150</v>
      </c>
      <c r="C150" s="21" t="s">
        <v>149</v>
      </c>
      <c r="D150" s="24" t="s">
        <v>130</v>
      </c>
      <c r="E150" s="21" t="s">
        <v>131</v>
      </c>
      <c r="F150" s="78">
        <v>20929.975999999999</v>
      </c>
      <c r="G150" s="78">
        <v>20929.975999999999</v>
      </c>
      <c r="H150" s="78">
        <v>20929.975999999999</v>
      </c>
    </row>
    <row r="151" spans="1:8" ht="51" x14ac:dyDescent="0.25">
      <c r="A151" s="19" t="s">
        <v>863</v>
      </c>
      <c r="B151" s="20" t="s">
        <v>787</v>
      </c>
      <c r="C151" s="21" t="s">
        <v>949</v>
      </c>
      <c r="D151" s="24" t="s">
        <v>130</v>
      </c>
      <c r="E151" s="21" t="s">
        <v>131</v>
      </c>
      <c r="F151" s="78">
        <v>1730775.3</v>
      </c>
      <c r="G151" s="78">
        <v>1085297.5</v>
      </c>
      <c r="H151" s="78"/>
    </row>
    <row r="152" spans="1:8" ht="38.25" x14ac:dyDescent="0.25">
      <c r="A152" s="19" t="s">
        <v>862</v>
      </c>
      <c r="B152" s="20" t="s">
        <v>788</v>
      </c>
      <c r="C152" s="21" t="s">
        <v>950</v>
      </c>
      <c r="D152" s="24" t="s">
        <v>130</v>
      </c>
      <c r="E152" s="21" t="s">
        <v>131</v>
      </c>
      <c r="F152" s="78">
        <v>0</v>
      </c>
      <c r="G152" s="78">
        <v>81352.600000000006</v>
      </c>
      <c r="H152" s="78">
        <v>7696.7</v>
      </c>
    </row>
    <row r="153" spans="1:8" ht="28.5" customHeight="1" x14ac:dyDescent="0.25">
      <c r="A153" s="54" t="s">
        <v>702</v>
      </c>
      <c r="B153" s="54"/>
      <c r="C153" s="54"/>
      <c r="D153" s="54"/>
      <c r="E153" s="54"/>
      <c r="F153" s="77">
        <f>SUM(F154:F162)</f>
        <v>1790464.8633699999</v>
      </c>
      <c r="G153" s="77">
        <f t="shared" ref="G153:H153" si="11">SUM(G154:G162)</f>
        <v>317710.94799999997</v>
      </c>
      <c r="H153" s="77">
        <f t="shared" si="11"/>
        <v>316913.94799999997</v>
      </c>
    </row>
    <row r="154" spans="1:8" ht="89.25" x14ac:dyDescent="0.25">
      <c r="A154" s="19" t="s">
        <v>151</v>
      </c>
      <c r="B154" s="20" t="s">
        <v>152</v>
      </c>
      <c r="C154" s="21" t="s">
        <v>98</v>
      </c>
      <c r="D154" s="24" t="s">
        <v>153</v>
      </c>
      <c r="E154" s="21" t="s">
        <v>154</v>
      </c>
      <c r="F154" s="78">
        <v>5799.7060000000001</v>
      </c>
      <c r="G154" s="78">
        <v>5799.7060000000001</v>
      </c>
      <c r="H154" s="78">
        <v>5799.7060000000001</v>
      </c>
    </row>
    <row r="155" spans="1:8" ht="76.5" x14ac:dyDescent="0.25">
      <c r="A155" s="19" t="s">
        <v>155</v>
      </c>
      <c r="B155" s="20" t="s">
        <v>156</v>
      </c>
      <c r="C155" s="21" t="s">
        <v>125</v>
      </c>
      <c r="D155" s="24" t="s">
        <v>153</v>
      </c>
      <c r="E155" s="21" t="s">
        <v>154</v>
      </c>
      <c r="F155" s="78">
        <v>10480.172</v>
      </c>
      <c r="G155" s="78">
        <v>10480.172</v>
      </c>
      <c r="H155" s="78">
        <v>10480.172</v>
      </c>
    </row>
    <row r="156" spans="1:8" ht="89.25" x14ac:dyDescent="0.25">
      <c r="A156" s="19" t="s">
        <v>945</v>
      </c>
      <c r="B156" s="20" t="s">
        <v>158</v>
      </c>
      <c r="C156" s="21" t="s">
        <v>157</v>
      </c>
      <c r="D156" s="24" t="s">
        <v>153</v>
      </c>
      <c r="E156" s="21" t="s">
        <v>154</v>
      </c>
      <c r="F156" s="78">
        <v>66.17</v>
      </c>
      <c r="G156" s="78">
        <v>66.17</v>
      </c>
      <c r="H156" s="78">
        <v>66.17</v>
      </c>
    </row>
    <row r="157" spans="1:8" ht="38.25" x14ac:dyDescent="0.25">
      <c r="A157" s="19" t="s">
        <v>944</v>
      </c>
      <c r="B157" s="20" t="s">
        <v>832</v>
      </c>
      <c r="C157" s="21" t="s">
        <v>936</v>
      </c>
      <c r="D157" s="24" t="s">
        <v>153</v>
      </c>
      <c r="E157" s="21" t="s">
        <v>154</v>
      </c>
      <c r="F157" s="78">
        <v>13201.8</v>
      </c>
      <c r="G157" s="78">
        <v>13175.4</v>
      </c>
      <c r="H157" s="78">
        <v>11381.3</v>
      </c>
    </row>
    <row r="158" spans="1:8" ht="63.75" x14ac:dyDescent="0.25">
      <c r="A158" s="19" t="s">
        <v>948</v>
      </c>
      <c r="B158" s="20" t="s">
        <v>833</v>
      </c>
      <c r="C158" s="21" t="s">
        <v>937</v>
      </c>
      <c r="D158" s="24" t="s">
        <v>153</v>
      </c>
      <c r="E158" s="21" t="s">
        <v>154</v>
      </c>
      <c r="F158" s="78">
        <v>1016370.2</v>
      </c>
      <c r="G158" s="78">
        <v>279588.40000000002</v>
      </c>
      <c r="H158" s="78">
        <v>280004.3</v>
      </c>
    </row>
    <row r="159" spans="1:8" ht="38.25" x14ac:dyDescent="0.25">
      <c r="A159" s="19" t="s">
        <v>940</v>
      </c>
      <c r="B159" s="20" t="s">
        <v>834</v>
      </c>
      <c r="C159" s="21" t="s">
        <v>938</v>
      </c>
      <c r="D159" s="24" t="s">
        <v>153</v>
      </c>
      <c r="E159" s="21" t="s">
        <v>154</v>
      </c>
      <c r="F159" s="78">
        <v>99364.2</v>
      </c>
      <c r="G159" s="78"/>
      <c r="H159" s="78"/>
    </row>
    <row r="160" spans="1:8" ht="63.75" x14ac:dyDescent="0.25">
      <c r="A160" s="19" t="s">
        <v>941</v>
      </c>
      <c r="B160" s="20" t="s">
        <v>835</v>
      </c>
      <c r="C160" s="21" t="s">
        <v>939</v>
      </c>
      <c r="D160" s="24" t="s">
        <v>153</v>
      </c>
      <c r="E160" s="21" t="s">
        <v>154</v>
      </c>
      <c r="F160" s="78">
        <v>3697</v>
      </c>
      <c r="G160" s="78">
        <v>4003.8</v>
      </c>
      <c r="H160" s="78">
        <v>4596.3</v>
      </c>
    </row>
    <row r="161" spans="1:8" ht="76.5" x14ac:dyDescent="0.25">
      <c r="A161" s="19" t="s">
        <v>942</v>
      </c>
      <c r="B161" s="20" t="s">
        <v>836</v>
      </c>
      <c r="C161" s="21" t="s">
        <v>946</v>
      </c>
      <c r="D161" s="24" t="s">
        <v>153</v>
      </c>
      <c r="E161" s="21" t="s">
        <v>154</v>
      </c>
      <c r="F161" s="78">
        <v>4571.7</v>
      </c>
      <c r="G161" s="78">
        <v>4597.3</v>
      </c>
      <c r="H161" s="78">
        <v>4586</v>
      </c>
    </row>
    <row r="162" spans="1:8" ht="100.5" customHeight="1" x14ac:dyDescent="0.25">
      <c r="A162" s="19" t="s">
        <v>943</v>
      </c>
      <c r="B162" s="20" t="s">
        <v>837</v>
      </c>
      <c r="C162" s="21" t="s">
        <v>947</v>
      </c>
      <c r="D162" s="24" t="s">
        <v>153</v>
      </c>
      <c r="E162" s="21" t="s">
        <v>154</v>
      </c>
      <c r="F162" s="78">
        <v>636913.91537000006</v>
      </c>
      <c r="G162" s="78"/>
      <c r="H162" s="78"/>
    </row>
    <row r="163" spans="1:8" ht="24" customHeight="1" x14ac:dyDescent="0.25">
      <c r="A163" s="54" t="s">
        <v>703</v>
      </c>
      <c r="B163" s="54"/>
      <c r="C163" s="54"/>
      <c r="D163" s="54"/>
      <c r="E163" s="54"/>
      <c r="F163" s="77">
        <f>SUM(F164:F169)</f>
        <v>1482179.476</v>
      </c>
      <c r="G163" s="77">
        <f t="shared" ref="G163:H163" si="12">SUM(G164:G169)</f>
        <v>1339953.6159999999</v>
      </c>
      <c r="H163" s="77">
        <f t="shared" si="12"/>
        <v>1340340.13261</v>
      </c>
    </row>
    <row r="164" spans="1:8" ht="51" x14ac:dyDescent="0.25">
      <c r="A164" s="19" t="s">
        <v>159</v>
      </c>
      <c r="B164" s="20" t="s">
        <v>161</v>
      </c>
      <c r="C164" s="21" t="s">
        <v>160</v>
      </c>
      <c r="D164" s="24" t="s">
        <v>162</v>
      </c>
      <c r="E164" s="21" t="s">
        <v>1</v>
      </c>
      <c r="F164" s="78">
        <v>112595.79399999999</v>
      </c>
      <c r="G164" s="78">
        <v>112595.79399999999</v>
      </c>
      <c r="H164" s="78">
        <v>112595.79399999999</v>
      </c>
    </row>
    <row r="165" spans="1:8" ht="51" x14ac:dyDescent="0.25">
      <c r="A165" s="19" t="s">
        <v>163</v>
      </c>
      <c r="B165" s="20" t="s">
        <v>164</v>
      </c>
      <c r="C165" s="21" t="s">
        <v>401</v>
      </c>
      <c r="D165" s="24" t="s">
        <v>162</v>
      </c>
      <c r="E165" s="21" t="s">
        <v>1</v>
      </c>
      <c r="F165" s="78">
        <v>1572.55</v>
      </c>
      <c r="G165" s="78">
        <v>1471.09</v>
      </c>
      <c r="H165" s="78">
        <v>1568.817</v>
      </c>
    </row>
    <row r="166" spans="1:8" ht="51" x14ac:dyDescent="0.25">
      <c r="A166" s="19" t="s">
        <v>165</v>
      </c>
      <c r="B166" s="20" t="s">
        <v>166</v>
      </c>
      <c r="C166" s="21" t="s">
        <v>86</v>
      </c>
      <c r="D166" s="24" t="s">
        <v>162</v>
      </c>
      <c r="E166" s="21" t="s">
        <v>1</v>
      </c>
      <c r="F166" s="78">
        <v>23.332000000000001</v>
      </c>
      <c r="G166" s="78">
        <v>23.332000000000001</v>
      </c>
      <c r="H166" s="78">
        <v>23.332000000000001</v>
      </c>
    </row>
    <row r="167" spans="1:8" ht="153" x14ac:dyDescent="0.25">
      <c r="A167" s="19" t="s">
        <v>167</v>
      </c>
      <c r="B167" s="20" t="s">
        <v>169</v>
      </c>
      <c r="C167" s="21" t="s">
        <v>168</v>
      </c>
      <c r="D167" s="24" t="s">
        <v>162</v>
      </c>
      <c r="E167" s="21" t="s">
        <v>1</v>
      </c>
      <c r="F167" s="78">
        <v>27</v>
      </c>
      <c r="G167" s="78">
        <v>27</v>
      </c>
      <c r="H167" s="78">
        <v>27</v>
      </c>
    </row>
    <row r="168" spans="1:8" ht="51" x14ac:dyDescent="0.25">
      <c r="A168" s="19" t="s">
        <v>789</v>
      </c>
      <c r="B168" s="20" t="s">
        <v>791</v>
      </c>
      <c r="C168" s="21" t="s">
        <v>951</v>
      </c>
      <c r="D168" s="24" t="s">
        <v>162</v>
      </c>
      <c r="E168" s="21" t="s">
        <v>1</v>
      </c>
      <c r="F168" s="78">
        <v>1271688</v>
      </c>
      <c r="G168" s="78">
        <v>1126106</v>
      </c>
      <c r="H168" s="78">
        <v>1126106</v>
      </c>
    </row>
    <row r="169" spans="1:8" ht="25.5" x14ac:dyDescent="0.25">
      <c r="A169" s="19" t="s">
        <v>790</v>
      </c>
      <c r="B169" s="20" t="s">
        <v>792</v>
      </c>
      <c r="C169" s="21" t="s">
        <v>952</v>
      </c>
      <c r="D169" s="24" t="s">
        <v>162</v>
      </c>
      <c r="E169" s="21" t="s">
        <v>1</v>
      </c>
      <c r="F169" s="78">
        <v>96272.8</v>
      </c>
      <c r="G169" s="78">
        <v>99730.4</v>
      </c>
      <c r="H169" s="78">
        <v>100019.18961</v>
      </c>
    </row>
    <row r="170" spans="1:8" ht="24.75" customHeight="1" x14ac:dyDescent="0.25">
      <c r="A170" s="54" t="s">
        <v>704</v>
      </c>
      <c r="B170" s="54"/>
      <c r="C170" s="54"/>
      <c r="D170" s="54"/>
      <c r="E170" s="54"/>
      <c r="F170" s="77">
        <f>SUM(F171:F174)</f>
        <v>77673.72</v>
      </c>
      <c r="G170" s="77">
        <f t="shared" ref="G170:H170" si="13">SUM(G171:G174)</f>
        <v>26926.32</v>
      </c>
      <c r="H170" s="77">
        <f t="shared" si="13"/>
        <v>26926.32</v>
      </c>
    </row>
    <row r="171" spans="1:8" ht="76.5" x14ac:dyDescent="0.25">
      <c r="A171" s="19" t="s">
        <v>170</v>
      </c>
      <c r="B171" s="20" t="s">
        <v>171</v>
      </c>
      <c r="C171" s="21" t="s">
        <v>104</v>
      </c>
      <c r="D171" s="24" t="s">
        <v>172</v>
      </c>
      <c r="E171" s="21" t="s">
        <v>173</v>
      </c>
      <c r="F171" s="78">
        <v>24000</v>
      </c>
      <c r="G171" s="78">
        <v>24000</v>
      </c>
      <c r="H171" s="78">
        <v>24000</v>
      </c>
    </row>
    <row r="172" spans="1:8" ht="45" customHeight="1" x14ac:dyDescent="0.25">
      <c r="A172" s="19" t="s">
        <v>622</v>
      </c>
      <c r="B172" s="20" t="s">
        <v>621</v>
      </c>
      <c r="C172" s="21" t="s">
        <v>86</v>
      </c>
      <c r="D172" s="24" t="s">
        <v>172</v>
      </c>
      <c r="E172" s="21" t="s">
        <v>173</v>
      </c>
      <c r="F172" s="78">
        <v>2804.92</v>
      </c>
      <c r="G172" s="78">
        <v>2804.92</v>
      </c>
      <c r="H172" s="78">
        <v>2804.92</v>
      </c>
    </row>
    <row r="173" spans="1:8" ht="51" x14ac:dyDescent="0.25">
      <c r="A173" s="19" t="s">
        <v>793</v>
      </c>
      <c r="B173" s="20" t="s">
        <v>838</v>
      </c>
      <c r="C173" s="21" t="s">
        <v>953</v>
      </c>
      <c r="D173" s="24" t="s">
        <v>172</v>
      </c>
      <c r="E173" s="21" t="s">
        <v>173</v>
      </c>
      <c r="F173" s="78">
        <v>124.5</v>
      </c>
      <c r="G173" s="78">
        <v>121.4</v>
      </c>
      <c r="H173" s="78">
        <v>121.4</v>
      </c>
    </row>
    <row r="174" spans="1:8" ht="76.5" x14ac:dyDescent="0.25">
      <c r="A174" s="19" t="s">
        <v>794</v>
      </c>
      <c r="B174" s="20" t="s">
        <v>839</v>
      </c>
      <c r="C174" s="21" t="s">
        <v>954</v>
      </c>
      <c r="D174" s="24" t="s">
        <v>172</v>
      </c>
      <c r="E174" s="21" t="s">
        <v>173</v>
      </c>
      <c r="F174" s="78">
        <v>50744.3</v>
      </c>
      <c r="G174" s="78"/>
      <c r="H174" s="78"/>
    </row>
    <row r="175" spans="1:8" ht="28.5" customHeight="1" x14ac:dyDescent="0.25">
      <c r="A175" s="54" t="s">
        <v>705</v>
      </c>
      <c r="B175" s="54"/>
      <c r="C175" s="54"/>
      <c r="D175" s="54"/>
      <c r="E175" s="54"/>
      <c r="F175" s="77">
        <f>SUM(F176:F192)</f>
        <v>38320.027999999998</v>
      </c>
      <c r="G175" s="77">
        <f t="shared" ref="G175:H175" si="14">SUM(G176:G192)</f>
        <v>36848.620000000003</v>
      </c>
      <c r="H175" s="77">
        <f t="shared" si="14"/>
        <v>37803.155999999995</v>
      </c>
    </row>
    <row r="176" spans="1:8" ht="63.75" x14ac:dyDescent="0.25">
      <c r="A176" s="19" t="s">
        <v>174</v>
      </c>
      <c r="B176" s="20" t="s">
        <v>176</v>
      </c>
      <c r="C176" s="21" t="s">
        <v>175</v>
      </c>
      <c r="D176" s="24" t="s">
        <v>177</v>
      </c>
      <c r="E176" s="21" t="s">
        <v>178</v>
      </c>
      <c r="F176" s="78">
        <v>1384.6959999999999</v>
      </c>
      <c r="G176" s="78">
        <v>1384.6959999999999</v>
      </c>
      <c r="H176" s="78">
        <v>1384.6959999999999</v>
      </c>
    </row>
    <row r="177" spans="1:8" ht="89.25" x14ac:dyDescent="0.25">
      <c r="A177" s="19" t="s">
        <v>179</v>
      </c>
      <c r="B177" s="20" t="s">
        <v>181</v>
      </c>
      <c r="C177" s="21" t="s">
        <v>180</v>
      </c>
      <c r="D177" s="24" t="s">
        <v>177</v>
      </c>
      <c r="E177" s="21" t="s">
        <v>178</v>
      </c>
      <c r="F177" s="78">
        <v>6181.5690000000004</v>
      </c>
      <c r="G177" s="78">
        <v>6344.1809999999996</v>
      </c>
      <c r="H177" s="78">
        <v>6472.625</v>
      </c>
    </row>
    <row r="178" spans="1:8" ht="89.25" x14ac:dyDescent="0.25">
      <c r="A178" s="19" t="s">
        <v>182</v>
      </c>
      <c r="B178" s="20" t="s">
        <v>184</v>
      </c>
      <c r="C178" s="21" t="s">
        <v>183</v>
      </c>
      <c r="D178" s="24" t="s">
        <v>177</v>
      </c>
      <c r="E178" s="21" t="s">
        <v>178</v>
      </c>
      <c r="F178" s="78">
        <v>1008.1079999999999</v>
      </c>
      <c r="G178" s="78">
        <v>371.84</v>
      </c>
      <c r="H178" s="78">
        <v>255.49799999999999</v>
      </c>
    </row>
    <row r="179" spans="1:8" ht="38.25" x14ac:dyDescent="0.25">
      <c r="A179" s="19" t="s">
        <v>185</v>
      </c>
      <c r="B179" s="20" t="s">
        <v>187</v>
      </c>
      <c r="C179" s="21" t="s">
        <v>186</v>
      </c>
      <c r="D179" s="24" t="s">
        <v>177</v>
      </c>
      <c r="E179" s="21" t="s">
        <v>178</v>
      </c>
      <c r="F179" s="78">
        <v>5800.1360000000004</v>
      </c>
      <c r="G179" s="78">
        <v>5962.9639999999999</v>
      </c>
      <c r="H179" s="78">
        <v>6193.3620000000001</v>
      </c>
    </row>
    <row r="180" spans="1:8" ht="63.75" x14ac:dyDescent="0.25">
      <c r="A180" s="19" t="s">
        <v>188</v>
      </c>
      <c r="B180" s="20" t="s">
        <v>190</v>
      </c>
      <c r="C180" s="21" t="s">
        <v>189</v>
      </c>
      <c r="D180" s="24" t="s">
        <v>177</v>
      </c>
      <c r="E180" s="21" t="s">
        <v>178</v>
      </c>
      <c r="F180" s="78">
        <v>343.565</v>
      </c>
      <c r="G180" s="78">
        <v>343.565</v>
      </c>
      <c r="H180" s="78">
        <v>343.565</v>
      </c>
    </row>
    <row r="181" spans="1:8" ht="51" x14ac:dyDescent="0.25">
      <c r="A181" s="19" t="s">
        <v>624</v>
      </c>
      <c r="B181" s="20" t="s">
        <v>549</v>
      </c>
      <c r="C181" s="21" t="s">
        <v>550</v>
      </c>
      <c r="D181" s="24">
        <v>810</v>
      </c>
      <c r="E181" s="21" t="s">
        <v>178</v>
      </c>
      <c r="F181" s="78">
        <v>42.523000000000003</v>
      </c>
      <c r="G181" s="78">
        <v>42.523000000000003</v>
      </c>
      <c r="H181" s="78">
        <v>42.523000000000003</v>
      </c>
    </row>
    <row r="182" spans="1:8" ht="89.25" x14ac:dyDescent="0.25">
      <c r="A182" s="19" t="s">
        <v>191</v>
      </c>
      <c r="B182" s="20" t="s">
        <v>193</v>
      </c>
      <c r="C182" s="21" t="s">
        <v>192</v>
      </c>
      <c r="D182" s="24" t="s">
        <v>177</v>
      </c>
      <c r="E182" s="21" t="s">
        <v>178</v>
      </c>
      <c r="F182" s="78">
        <v>5631.549</v>
      </c>
      <c r="G182" s="78">
        <v>5913.1379999999999</v>
      </c>
      <c r="H182" s="78">
        <v>6208.8179999999993</v>
      </c>
    </row>
    <row r="183" spans="1:8" ht="114.75" x14ac:dyDescent="0.25">
      <c r="A183" s="19" t="s">
        <v>194</v>
      </c>
      <c r="B183" s="20" t="s">
        <v>196</v>
      </c>
      <c r="C183" s="21" t="s">
        <v>195</v>
      </c>
      <c r="D183" s="24" t="s">
        <v>177</v>
      </c>
      <c r="E183" s="21" t="s">
        <v>178</v>
      </c>
      <c r="F183" s="78">
        <v>21.524000000000001</v>
      </c>
      <c r="G183" s="78">
        <v>21.524000000000001</v>
      </c>
      <c r="H183" s="78">
        <v>21.524000000000001</v>
      </c>
    </row>
    <row r="184" spans="1:8" ht="102" x14ac:dyDescent="0.25">
      <c r="A184" s="19" t="s">
        <v>197</v>
      </c>
      <c r="B184" s="20" t="s">
        <v>199</v>
      </c>
      <c r="C184" s="21" t="s">
        <v>198</v>
      </c>
      <c r="D184" s="24" t="s">
        <v>177</v>
      </c>
      <c r="E184" s="21" t="s">
        <v>178</v>
      </c>
      <c r="F184" s="78">
        <v>4271.1760000000004</v>
      </c>
      <c r="G184" s="78">
        <v>4484.7359999999999</v>
      </c>
      <c r="H184" s="78">
        <v>4708.9740000000002</v>
      </c>
    </row>
    <row r="185" spans="1:8" ht="76.5" x14ac:dyDescent="0.25">
      <c r="A185" s="19" t="s">
        <v>200</v>
      </c>
      <c r="B185" s="20" t="s">
        <v>201</v>
      </c>
      <c r="C185" s="21" t="s">
        <v>623</v>
      </c>
      <c r="D185" s="24" t="s">
        <v>177</v>
      </c>
      <c r="E185" s="21" t="s">
        <v>178</v>
      </c>
      <c r="F185" s="78">
        <v>3616.2649999999999</v>
      </c>
      <c r="G185" s="78">
        <v>3797.0790000000002</v>
      </c>
      <c r="H185" s="78">
        <v>3986.933</v>
      </c>
    </row>
    <row r="186" spans="1:8" ht="51" x14ac:dyDescent="0.25">
      <c r="A186" s="19" t="s">
        <v>202</v>
      </c>
      <c r="B186" s="20" t="s">
        <v>204</v>
      </c>
      <c r="C186" s="21" t="s">
        <v>203</v>
      </c>
      <c r="D186" s="24" t="s">
        <v>177</v>
      </c>
      <c r="E186" s="21" t="s">
        <v>178</v>
      </c>
      <c r="F186" s="78">
        <v>43.128999999999998</v>
      </c>
      <c r="G186" s="78">
        <v>45.286000000000001</v>
      </c>
      <c r="H186" s="78">
        <v>47.55</v>
      </c>
    </row>
    <row r="187" spans="1:8" ht="51" x14ac:dyDescent="0.25">
      <c r="A187" s="19" t="s">
        <v>625</v>
      </c>
      <c r="B187" s="20" t="s">
        <v>539</v>
      </c>
      <c r="C187" s="21" t="s">
        <v>86</v>
      </c>
      <c r="D187" s="24">
        <v>810</v>
      </c>
      <c r="E187" s="21" t="s">
        <v>178</v>
      </c>
      <c r="F187" s="78">
        <v>4598.0320000000002</v>
      </c>
      <c r="G187" s="78">
        <v>4598.0320000000002</v>
      </c>
      <c r="H187" s="78">
        <v>4598.0320000000002</v>
      </c>
    </row>
    <row r="188" spans="1:8" ht="102" x14ac:dyDescent="0.25">
      <c r="A188" s="19" t="s">
        <v>626</v>
      </c>
      <c r="B188" s="20" t="s">
        <v>540</v>
      </c>
      <c r="C188" s="21" t="s">
        <v>541</v>
      </c>
      <c r="D188" s="24">
        <v>810</v>
      </c>
      <c r="E188" s="21" t="s">
        <v>178</v>
      </c>
      <c r="F188" s="78">
        <v>1669.2</v>
      </c>
      <c r="G188" s="78">
        <v>1669.2</v>
      </c>
      <c r="H188" s="78">
        <v>1669.2</v>
      </c>
    </row>
    <row r="189" spans="1:8" ht="102" x14ac:dyDescent="0.25">
      <c r="A189" s="19" t="s">
        <v>205</v>
      </c>
      <c r="B189" s="20" t="s">
        <v>207</v>
      </c>
      <c r="C189" s="21" t="s">
        <v>206</v>
      </c>
      <c r="D189" s="24" t="s">
        <v>177</v>
      </c>
      <c r="E189" s="21" t="s">
        <v>178</v>
      </c>
      <c r="F189" s="78">
        <v>31.99</v>
      </c>
      <c r="G189" s="78">
        <v>31.99</v>
      </c>
      <c r="H189" s="78">
        <v>31.99</v>
      </c>
    </row>
    <row r="190" spans="1:8" ht="76.5" x14ac:dyDescent="0.25">
      <c r="A190" s="19" t="s">
        <v>208</v>
      </c>
      <c r="B190" s="20" t="s">
        <v>209</v>
      </c>
      <c r="C190" s="21" t="s">
        <v>125</v>
      </c>
      <c r="D190" s="24" t="s">
        <v>177</v>
      </c>
      <c r="E190" s="21" t="s">
        <v>178</v>
      </c>
      <c r="F190" s="78">
        <v>1803.979</v>
      </c>
      <c r="G190" s="78">
        <v>1803.979</v>
      </c>
      <c r="H190" s="78">
        <v>1803.979</v>
      </c>
    </row>
    <row r="191" spans="1:8" ht="153" x14ac:dyDescent="0.25">
      <c r="A191" s="19" t="s">
        <v>210</v>
      </c>
      <c r="B191" s="20" t="s">
        <v>546</v>
      </c>
      <c r="C191" s="21" t="s">
        <v>427</v>
      </c>
      <c r="D191" s="24" t="s">
        <v>177</v>
      </c>
      <c r="E191" s="21" t="s">
        <v>178</v>
      </c>
      <c r="F191" s="78">
        <v>33.887</v>
      </c>
      <c r="G191" s="78">
        <v>33.887</v>
      </c>
      <c r="H191" s="78">
        <v>33.887</v>
      </c>
    </row>
    <row r="192" spans="1:8" ht="38.25" customHeight="1" x14ac:dyDescent="0.25">
      <c r="A192" s="19" t="s">
        <v>955</v>
      </c>
      <c r="B192" s="20" t="s">
        <v>795</v>
      </c>
      <c r="C192" s="21" t="s">
        <v>956</v>
      </c>
      <c r="D192" s="24">
        <v>810</v>
      </c>
      <c r="E192" s="21" t="s">
        <v>178</v>
      </c>
      <c r="F192" s="78">
        <v>1838.7</v>
      </c>
      <c r="G192" s="78"/>
      <c r="H192" s="78"/>
    </row>
    <row r="193" spans="1:8" ht="28.5" customHeight="1" x14ac:dyDescent="0.25">
      <c r="A193" s="66" t="s">
        <v>706</v>
      </c>
      <c r="B193" s="66"/>
      <c r="C193" s="66"/>
      <c r="D193" s="66"/>
      <c r="E193" s="66"/>
      <c r="F193" s="77">
        <f>SUM(F194:F225)</f>
        <v>485032.65400000004</v>
      </c>
      <c r="G193" s="77">
        <f>SUM(G194:G225)</f>
        <v>364451.65400000004</v>
      </c>
      <c r="H193" s="77">
        <f>SUM(H194:H225)</f>
        <v>366641.95400000003</v>
      </c>
    </row>
    <row r="194" spans="1:8" ht="76.5" x14ac:dyDescent="0.25">
      <c r="A194" s="19" t="s">
        <v>211</v>
      </c>
      <c r="B194" s="20" t="s">
        <v>212</v>
      </c>
      <c r="C194" s="21" t="s">
        <v>104</v>
      </c>
      <c r="D194" s="24" t="s">
        <v>213</v>
      </c>
      <c r="E194" s="21" t="s">
        <v>214</v>
      </c>
      <c r="F194" s="78">
        <v>307.5</v>
      </c>
      <c r="G194" s="78">
        <v>195</v>
      </c>
      <c r="H194" s="78">
        <v>195</v>
      </c>
    </row>
    <row r="195" spans="1:8" ht="165.75" x14ac:dyDescent="0.25">
      <c r="A195" s="19" t="s">
        <v>215</v>
      </c>
      <c r="B195" s="20" t="s">
        <v>217</v>
      </c>
      <c r="C195" s="21" t="s">
        <v>216</v>
      </c>
      <c r="D195" s="24" t="s">
        <v>213</v>
      </c>
      <c r="E195" s="21" t="s">
        <v>214</v>
      </c>
      <c r="F195" s="78">
        <v>0.32400000000000001</v>
      </c>
      <c r="G195" s="78">
        <v>0.32400000000000001</v>
      </c>
      <c r="H195" s="78">
        <v>0.32400000000000001</v>
      </c>
    </row>
    <row r="196" spans="1:8" ht="63.75" x14ac:dyDescent="0.25">
      <c r="A196" s="19" t="s">
        <v>218</v>
      </c>
      <c r="B196" s="20" t="s">
        <v>220</v>
      </c>
      <c r="C196" s="21" t="s">
        <v>219</v>
      </c>
      <c r="D196" s="24" t="s">
        <v>213</v>
      </c>
      <c r="E196" s="21" t="s">
        <v>214</v>
      </c>
      <c r="F196" s="78">
        <v>3343.154</v>
      </c>
      <c r="G196" s="78">
        <v>3343.154</v>
      </c>
      <c r="H196" s="78">
        <v>3343.154</v>
      </c>
    </row>
    <row r="197" spans="1:8" ht="127.5" x14ac:dyDescent="0.25">
      <c r="A197" s="19" t="s">
        <v>221</v>
      </c>
      <c r="B197" s="20" t="s">
        <v>223</v>
      </c>
      <c r="C197" s="21" t="s">
        <v>222</v>
      </c>
      <c r="D197" s="24" t="s">
        <v>213</v>
      </c>
      <c r="E197" s="21" t="s">
        <v>214</v>
      </c>
      <c r="F197" s="78">
        <v>300</v>
      </c>
      <c r="G197" s="78">
        <v>20</v>
      </c>
      <c r="H197" s="78">
        <v>20</v>
      </c>
    </row>
    <row r="198" spans="1:8" ht="38.25" x14ac:dyDescent="0.25">
      <c r="A198" s="19" t="s">
        <v>628</v>
      </c>
      <c r="B198" s="20" t="s">
        <v>627</v>
      </c>
      <c r="C198" s="21" t="s">
        <v>629</v>
      </c>
      <c r="D198" s="24" t="s">
        <v>213</v>
      </c>
      <c r="E198" s="21" t="s">
        <v>214</v>
      </c>
      <c r="F198" s="78">
        <v>51.57</v>
      </c>
      <c r="G198" s="78">
        <v>51.57</v>
      </c>
      <c r="H198" s="78">
        <v>51.57</v>
      </c>
    </row>
    <row r="199" spans="1:8" ht="51" x14ac:dyDescent="0.25">
      <c r="A199" s="19" t="s">
        <v>224</v>
      </c>
      <c r="B199" s="20" t="s">
        <v>225</v>
      </c>
      <c r="C199" s="21" t="s">
        <v>402</v>
      </c>
      <c r="D199" s="24" t="s">
        <v>213</v>
      </c>
      <c r="E199" s="21" t="s">
        <v>214</v>
      </c>
      <c r="F199" s="78">
        <v>2519.1509999999998</v>
      </c>
      <c r="G199" s="78">
        <v>2519.1509999999998</v>
      </c>
      <c r="H199" s="78">
        <v>2519.1509999999998</v>
      </c>
    </row>
    <row r="200" spans="1:8" ht="38.25" x14ac:dyDescent="0.25">
      <c r="A200" s="19" t="s">
        <v>226</v>
      </c>
      <c r="B200" s="20" t="s">
        <v>227</v>
      </c>
      <c r="C200" s="21" t="s">
        <v>403</v>
      </c>
      <c r="D200" s="24" t="s">
        <v>213</v>
      </c>
      <c r="E200" s="21" t="s">
        <v>214</v>
      </c>
      <c r="F200" s="78">
        <v>24410.254000000001</v>
      </c>
      <c r="G200" s="78">
        <v>24410.254000000001</v>
      </c>
      <c r="H200" s="78">
        <v>24410.254000000001</v>
      </c>
    </row>
    <row r="201" spans="1:8" ht="51" x14ac:dyDescent="0.25">
      <c r="A201" s="19" t="s">
        <v>228</v>
      </c>
      <c r="B201" s="20" t="s">
        <v>229</v>
      </c>
      <c r="C201" s="21" t="s">
        <v>404</v>
      </c>
      <c r="D201" s="24" t="s">
        <v>213</v>
      </c>
      <c r="E201" s="21" t="s">
        <v>214</v>
      </c>
      <c r="F201" s="78">
        <v>184.429</v>
      </c>
      <c r="G201" s="78">
        <v>184.429</v>
      </c>
      <c r="H201" s="78">
        <v>184.429</v>
      </c>
    </row>
    <row r="202" spans="1:8" ht="102" x14ac:dyDescent="0.25">
      <c r="A202" s="19" t="s">
        <v>230</v>
      </c>
      <c r="B202" s="20" t="s">
        <v>231</v>
      </c>
      <c r="C202" s="21" t="s">
        <v>630</v>
      </c>
      <c r="D202" s="24" t="s">
        <v>213</v>
      </c>
      <c r="E202" s="21" t="s">
        <v>214</v>
      </c>
      <c r="F202" s="78">
        <v>90</v>
      </c>
      <c r="G202" s="78">
        <v>90</v>
      </c>
      <c r="H202" s="78">
        <v>90</v>
      </c>
    </row>
    <row r="203" spans="1:8" ht="38.25" x14ac:dyDescent="0.25">
      <c r="A203" s="19" t="s">
        <v>232</v>
      </c>
      <c r="B203" s="20" t="s">
        <v>233</v>
      </c>
      <c r="C203" s="21" t="s">
        <v>137</v>
      </c>
      <c r="D203" s="24" t="s">
        <v>213</v>
      </c>
      <c r="E203" s="21" t="s">
        <v>214</v>
      </c>
      <c r="F203" s="78">
        <v>86.924999999999997</v>
      </c>
      <c r="G203" s="78">
        <v>86.924999999999997</v>
      </c>
      <c r="H203" s="78">
        <v>86.924999999999997</v>
      </c>
    </row>
    <row r="204" spans="1:8" ht="102" x14ac:dyDescent="0.25">
      <c r="A204" s="19" t="s">
        <v>234</v>
      </c>
      <c r="B204" s="20" t="s">
        <v>236</v>
      </c>
      <c r="C204" s="21" t="s">
        <v>235</v>
      </c>
      <c r="D204" s="24" t="s">
        <v>213</v>
      </c>
      <c r="E204" s="21" t="s">
        <v>214</v>
      </c>
      <c r="F204" s="78">
        <v>74.099999999999994</v>
      </c>
      <c r="G204" s="78">
        <v>74.099999999999994</v>
      </c>
      <c r="H204" s="78">
        <v>74.099999999999994</v>
      </c>
    </row>
    <row r="205" spans="1:8" ht="127.5" x14ac:dyDescent="0.25">
      <c r="A205" s="19" t="s">
        <v>237</v>
      </c>
      <c r="B205" s="20" t="s">
        <v>238</v>
      </c>
      <c r="C205" s="21" t="s">
        <v>387</v>
      </c>
      <c r="D205" s="24" t="s">
        <v>213</v>
      </c>
      <c r="E205" s="21" t="s">
        <v>214</v>
      </c>
      <c r="F205" s="78">
        <v>150</v>
      </c>
      <c r="G205" s="78">
        <v>150</v>
      </c>
      <c r="H205" s="78">
        <v>150</v>
      </c>
    </row>
    <row r="206" spans="1:8" ht="165.75" x14ac:dyDescent="0.25">
      <c r="A206" s="19" t="s">
        <v>239</v>
      </c>
      <c r="B206" s="20" t="s">
        <v>240</v>
      </c>
      <c r="C206" s="21" t="s">
        <v>428</v>
      </c>
      <c r="D206" s="24" t="s">
        <v>213</v>
      </c>
      <c r="E206" s="21" t="s">
        <v>214</v>
      </c>
      <c r="F206" s="78">
        <v>1</v>
      </c>
      <c r="G206" s="78">
        <v>1</v>
      </c>
      <c r="H206" s="78">
        <v>1</v>
      </c>
    </row>
    <row r="207" spans="1:8" ht="165.75" x14ac:dyDescent="0.25">
      <c r="A207" s="19" t="s">
        <v>241</v>
      </c>
      <c r="B207" s="20" t="s">
        <v>242</v>
      </c>
      <c r="C207" s="21" t="s">
        <v>429</v>
      </c>
      <c r="D207" s="24" t="s">
        <v>213</v>
      </c>
      <c r="E207" s="21" t="s">
        <v>214</v>
      </c>
      <c r="F207" s="78">
        <v>20</v>
      </c>
      <c r="G207" s="78">
        <v>20</v>
      </c>
      <c r="H207" s="78">
        <v>20</v>
      </c>
    </row>
    <row r="208" spans="1:8" ht="140.25" x14ac:dyDescent="0.25">
      <c r="A208" s="19" t="s">
        <v>243</v>
      </c>
      <c r="B208" s="20" t="s">
        <v>244</v>
      </c>
      <c r="C208" s="21" t="s">
        <v>430</v>
      </c>
      <c r="D208" s="24" t="s">
        <v>213</v>
      </c>
      <c r="E208" s="21" t="s">
        <v>214</v>
      </c>
      <c r="F208" s="78">
        <v>10</v>
      </c>
      <c r="G208" s="78">
        <v>10</v>
      </c>
      <c r="H208" s="78">
        <v>10</v>
      </c>
    </row>
    <row r="209" spans="1:8" ht="140.25" x14ac:dyDescent="0.25">
      <c r="A209" s="19" t="s">
        <v>245</v>
      </c>
      <c r="B209" s="20" t="s">
        <v>246</v>
      </c>
      <c r="C209" s="21" t="s">
        <v>431</v>
      </c>
      <c r="D209" s="24" t="s">
        <v>213</v>
      </c>
      <c r="E209" s="21" t="s">
        <v>214</v>
      </c>
      <c r="F209" s="78">
        <v>1000</v>
      </c>
      <c r="G209" s="78">
        <v>1000</v>
      </c>
      <c r="H209" s="78">
        <v>1000</v>
      </c>
    </row>
    <row r="210" spans="1:8" ht="127.5" x14ac:dyDescent="0.25">
      <c r="A210" s="19" t="s">
        <v>633</v>
      </c>
      <c r="B210" s="20" t="s">
        <v>538</v>
      </c>
      <c r="C210" s="21" t="s">
        <v>551</v>
      </c>
      <c r="D210" s="24">
        <v>811</v>
      </c>
      <c r="E210" s="21" t="s">
        <v>214</v>
      </c>
      <c r="F210" s="78">
        <v>100</v>
      </c>
      <c r="G210" s="78">
        <v>100</v>
      </c>
      <c r="H210" s="78">
        <v>100</v>
      </c>
    </row>
    <row r="211" spans="1:8" ht="102" x14ac:dyDescent="0.25">
      <c r="A211" s="19" t="s">
        <v>247</v>
      </c>
      <c r="B211" s="20" t="s">
        <v>248</v>
      </c>
      <c r="C211" s="21" t="s">
        <v>632</v>
      </c>
      <c r="D211" s="24" t="s">
        <v>213</v>
      </c>
      <c r="E211" s="21" t="s">
        <v>214</v>
      </c>
      <c r="F211" s="78">
        <v>10</v>
      </c>
      <c r="G211" s="78">
        <v>10</v>
      </c>
      <c r="H211" s="78">
        <v>10</v>
      </c>
    </row>
    <row r="212" spans="1:8" ht="89.25" x14ac:dyDescent="0.25">
      <c r="A212" s="19" t="s">
        <v>249</v>
      </c>
      <c r="B212" s="20" t="s">
        <v>250</v>
      </c>
      <c r="C212" s="21" t="s">
        <v>98</v>
      </c>
      <c r="D212" s="24" t="s">
        <v>213</v>
      </c>
      <c r="E212" s="21" t="s">
        <v>214</v>
      </c>
      <c r="F212" s="78">
        <v>128.047</v>
      </c>
      <c r="G212" s="78">
        <v>128.047</v>
      </c>
      <c r="H212" s="78">
        <v>128.047</v>
      </c>
    </row>
    <row r="213" spans="1:8" ht="102" x14ac:dyDescent="0.25">
      <c r="A213" s="19" t="s">
        <v>251</v>
      </c>
      <c r="B213" s="20" t="s">
        <v>253</v>
      </c>
      <c r="C213" s="21" t="s">
        <v>252</v>
      </c>
      <c r="D213" s="24" t="s">
        <v>213</v>
      </c>
      <c r="E213" s="21" t="s">
        <v>214</v>
      </c>
      <c r="F213" s="78">
        <v>180</v>
      </c>
      <c r="G213" s="78">
        <v>180</v>
      </c>
      <c r="H213" s="78">
        <v>180</v>
      </c>
    </row>
    <row r="214" spans="1:8" ht="51" x14ac:dyDescent="0.25">
      <c r="A214" s="19" t="s">
        <v>967</v>
      </c>
      <c r="B214" s="20" t="s">
        <v>985</v>
      </c>
      <c r="C214" s="21" t="s">
        <v>631</v>
      </c>
      <c r="D214" s="24">
        <v>811</v>
      </c>
      <c r="E214" s="21" t="s">
        <v>214</v>
      </c>
      <c r="F214" s="78">
        <v>25200</v>
      </c>
      <c r="G214" s="78">
        <v>25200</v>
      </c>
      <c r="H214" s="78">
        <v>25200</v>
      </c>
    </row>
    <row r="215" spans="1:8" ht="38.25" x14ac:dyDescent="0.25">
      <c r="A215" s="19" t="s">
        <v>968</v>
      </c>
      <c r="B215" s="20" t="s">
        <v>840</v>
      </c>
      <c r="C215" s="21" t="s">
        <v>957</v>
      </c>
      <c r="D215" s="24">
        <v>811</v>
      </c>
      <c r="E215" s="21" t="s">
        <v>214</v>
      </c>
      <c r="F215" s="78">
        <v>7019</v>
      </c>
      <c r="G215" s="78">
        <v>4830</v>
      </c>
      <c r="H215" s="78">
        <v>4130</v>
      </c>
    </row>
    <row r="216" spans="1:8" ht="38.25" x14ac:dyDescent="0.25">
      <c r="A216" s="19" t="s">
        <v>969</v>
      </c>
      <c r="B216" s="20" t="s">
        <v>841</v>
      </c>
      <c r="C216" s="21" t="s">
        <v>958</v>
      </c>
      <c r="D216" s="24">
        <v>811</v>
      </c>
      <c r="E216" s="21" t="s">
        <v>214</v>
      </c>
      <c r="F216" s="78">
        <v>9213</v>
      </c>
      <c r="G216" s="78"/>
      <c r="H216" s="78"/>
    </row>
    <row r="217" spans="1:8" ht="51" x14ac:dyDescent="0.25">
      <c r="A217" s="19" t="s">
        <v>969</v>
      </c>
      <c r="B217" s="20" t="s">
        <v>842</v>
      </c>
      <c r="C217" s="21" t="s">
        <v>959</v>
      </c>
      <c r="D217" s="24">
        <v>811</v>
      </c>
      <c r="E217" s="21" t="s">
        <v>214</v>
      </c>
      <c r="F217" s="78">
        <v>35667.800000000003</v>
      </c>
      <c r="G217" s="78">
        <v>35667.800000000003</v>
      </c>
      <c r="H217" s="78">
        <v>38558.1</v>
      </c>
    </row>
    <row r="218" spans="1:8" ht="38.25" x14ac:dyDescent="0.25">
      <c r="A218" s="19" t="s">
        <v>970</v>
      </c>
      <c r="B218" s="20" t="s">
        <v>843</v>
      </c>
      <c r="C218" s="21" t="s">
        <v>960</v>
      </c>
      <c r="D218" s="24">
        <v>811</v>
      </c>
      <c r="E218" s="21" t="s">
        <v>214</v>
      </c>
      <c r="F218" s="78">
        <v>110262</v>
      </c>
      <c r="G218" s="78"/>
      <c r="H218" s="78"/>
    </row>
    <row r="219" spans="1:8" ht="38.25" x14ac:dyDescent="0.25">
      <c r="A219" s="19" t="s">
        <v>971</v>
      </c>
      <c r="B219" s="20" t="s">
        <v>844</v>
      </c>
      <c r="C219" s="21" t="s">
        <v>961</v>
      </c>
      <c r="D219" s="24">
        <v>811</v>
      </c>
      <c r="E219" s="21" t="s">
        <v>214</v>
      </c>
      <c r="F219" s="78">
        <v>11146</v>
      </c>
      <c r="G219" s="78">
        <v>11146</v>
      </c>
      <c r="H219" s="78">
        <v>11146</v>
      </c>
    </row>
    <row r="220" spans="1:8" ht="38.25" x14ac:dyDescent="0.25">
      <c r="A220" s="19" t="s">
        <v>972</v>
      </c>
      <c r="B220" s="20" t="s">
        <v>845</v>
      </c>
      <c r="C220" s="21" t="s">
        <v>962</v>
      </c>
      <c r="D220" s="24">
        <v>811</v>
      </c>
      <c r="E220" s="21" t="s">
        <v>214</v>
      </c>
      <c r="F220" s="78">
        <v>129011.8</v>
      </c>
      <c r="G220" s="78">
        <v>130946.6</v>
      </c>
      <c r="H220" s="78">
        <v>130946.6</v>
      </c>
    </row>
    <row r="221" spans="1:8" ht="51" x14ac:dyDescent="0.25">
      <c r="A221" s="19" t="s">
        <v>973</v>
      </c>
      <c r="B221" s="20" t="s">
        <v>846</v>
      </c>
      <c r="C221" s="21" t="s">
        <v>924</v>
      </c>
      <c r="D221" s="24">
        <v>811</v>
      </c>
      <c r="E221" s="21" t="s">
        <v>214</v>
      </c>
      <c r="F221" s="78">
        <v>2152.1999999999998</v>
      </c>
      <c r="G221" s="78"/>
      <c r="H221" s="78"/>
    </row>
    <row r="222" spans="1:8" ht="38.25" x14ac:dyDescent="0.25">
      <c r="A222" s="19" t="s">
        <v>974</v>
      </c>
      <c r="B222" s="20" t="s">
        <v>847</v>
      </c>
      <c r="C222" s="21" t="s">
        <v>963</v>
      </c>
      <c r="D222" s="24">
        <v>811</v>
      </c>
      <c r="E222" s="21" t="s">
        <v>214</v>
      </c>
      <c r="F222" s="78">
        <v>116722.6</v>
      </c>
      <c r="G222" s="78">
        <v>116722.6</v>
      </c>
      <c r="H222" s="78">
        <v>116722.6</v>
      </c>
    </row>
    <row r="223" spans="1:8" ht="38.25" x14ac:dyDescent="0.25">
      <c r="A223" s="19" t="s">
        <v>975</v>
      </c>
      <c r="B223" s="20" t="s">
        <v>848</v>
      </c>
      <c r="C223" s="30" t="s">
        <v>964</v>
      </c>
      <c r="D223" s="24">
        <v>811</v>
      </c>
      <c r="E223" s="21" t="s">
        <v>214</v>
      </c>
      <c r="F223" s="78">
        <v>3022.1</v>
      </c>
      <c r="G223" s="78">
        <v>3017.3</v>
      </c>
      <c r="H223" s="78">
        <v>3017.3</v>
      </c>
    </row>
    <row r="224" spans="1:8" ht="38.25" x14ac:dyDescent="0.25">
      <c r="A224" s="19" t="s">
        <v>976</v>
      </c>
      <c r="B224" s="20" t="s">
        <v>849</v>
      </c>
      <c r="C224" s="30" t="s">
        <v>965</v>
      </c>
      <c r="D224" s="24">
        <v>811</v>
      </c>
      <c r="E224" s="21" t="s">
        <v>214</v>
      </c>
      <c r="F224" s="78">
        <v>11.3</v>
      </c>
      <c r="G224" s="78">
        <v>10.9</v>
      </c>
      <c r="H224" s="78">
        <v>10.9</v>
      </c>
    </row>
    <row r="225" spans="1:8" ht="89.25" x14ac:dyDescent="0.25">
      <c r="A225" s="19" t="s">
        <v>977</v>
      </c>
      <c r="B225" s="20" t="s">
        <v>850</v>
      </c>
      <c r="C225" s="30" t="s">
        <v>966</v>
      </c>
      <c r="D225" s="24">
        <v>811</v>
      </c>
      <c r="E225" s="21" t="s">
        <v>214</v>
      </c>
      <c r="F225" s="78">
        <v>2638.4</v>
      </c>
      <c r="G225" s="78">
        <v>4336.5</v>
      </c>
      <c r="H225" s="78">
        <v>4336.5</v>
      </c>
    </row>
    <row r="226" spans="1:8" ht="28.5" customHeight="1" x14ac:dyDescent="0.25">
      <c r="A226" s="51" t="s">
        <v>796</v>
      </c>
      <c r="B226" s="52"/>
      <c r="C226" s="52"/>
      <c r="D226" s="52"/>
      <c r="E226" s="53"/>
      <c r="F226" s="77">
        <f>F227+F228</f>
        <v>38700</v>
      </c>
      <c r="G226" s="77">
        <f t="shared" ref="G226:H226" si="15">G227+G228</f>
        <v>38700</v>
      </c>
      <c r="H226" s="77">
        <f t="shared" si="15"/>
        <v>38700</v>
      </c>
    </row>
    <row r="227" spans="1:8" ht="63.75" x14ac:dyDescent="0.25">
      <c r="A227" s="19" t="s">
        <v>800</v>
      </c>
      <c r="B227" s="20" t="s">
        <v>798</v>
      </c>
      <c r="C227" s="30" t="s">
        <v>907</v>
      </c>
      <c r="D227" s="24">
        <v>812</v>
      </c>
      <c r="E227" s="21" t="s">
        <v>797</v>
      </c>
      <c r="F227" s="78">
        <v>24850</v>
      </c>
      <c r="G227" s="78">
        <v>24850</v>
      </c>
      <c r="H227" s="78">
        <v>24850</v>
      </c>
    </row>
    <row r="228" spans="1:8" ht="63.75" x14ac:dyDescent="0.25">
      <c r="A228" s="19" t="s">
        <v>801</v>
      </c>
      <c r="B228" s="20" t="s">
        <v>799</v>
      </c>
      <c r="C228" s="30" t="s">
        <v>908</v>
      </c>
      <c r="D228" s="24">
        <v>812</v>
      </c>
      <c r="E228" s="21" t="s">
        <v>797</v>
      </c>
      <c r="F228" s="78">
        <v>13850</v>
      </c>
      <c r="G228" s="78">
        <v>13850</v>
      </c>
      <c r="H228" s="78">
        <v>13850</v>
      </c>
    </row>
    <row r="229" spans="1:8" ht="27.75" customHeight="1" x14ac:dyDescent="0.25">
      <c r="A229" s="51" t="s">
        <v>803</v>
      </c>
      <c r="B229" s="52"/>
      <c r="C229" s="52"/>
      <c r="D229" s="52"/>
      <c r="E229" s="53"/>
      <c r="F229" s="77">
        <f>F230+F231</f>
        <v>217969.5</v>
      </c>
      <c r="G229" s="77"/>
      <c r="H229" s="77"/>
    </row>
    <row r="230" spans="1:8" ht="51" x14ac:dyDescent="0.25">
      <c r="A230" s="19" t="s">
        <v>978</v>
      </c>
      <c r="B230" s="20" t="s">
        <v>802</v>
      </c>
      <c r="C230" s="21" t="s">
        <v>925</v>
      </c>
      <c r="D230" s="24">
        <v>813</v>
      </c>
      <c r="E230" s="21" t="s">
        <v>804</v>
      </c>
      <c r="F230" s="78">
        <v>55869.5</v>
      </c>
      <c r="G230" s="78"/>
      <c r="H230" s="78"/>
    </row>
    <row r="231" spans="1:8" ht="63.75" x14ac:dyDescent="0.25">
      <c r="A231" s="19" t="s">
        <v>979</v>
      </c>
      <c r="B231" s="20" t="s">
        <v>805</v>
      </c>
      <c r="C231" s="21" t="s">
        <v>980</v>
      </c>
      <c r="D231" s="24">
        <v>813</v>
      </c>
      <c r="E231" s="21" t="s">
        <v>804</v>
      </c>
      <c r="F231" s="78">
        <v>162100</v>
      </c>
      <c r="G231" s="78"/>
      <c r="H231" s="78"/>
    </row>
    <row r="232" spans="1:8" ht="29.25" customHeight="1" x14ac:dyDescent="0.25">
      <c r="A232" s="51" t="s">
        <v>808</v>
      </c>
      <c r="B232" s="52"/>
      <c r="C232" s="52"/>
      <c r="D232" s="52"/>
      <c r="E232" s="53"/>
      <c r="F232" s="77">
        <f>F233+F234</f>
        <v>347513.9</v>
      </c>
      <c r="G232" s="77"/>
      <c r="H232" s="77"/>
    </row>
    <row r="233" spans="1:8" ht="64.5" customHeight="1" x14ac:dyDescent="0.25">
      <c r="A233" s="19" t="s">
        <v>983</v>
      </c>
      <c r="B233" s="20" t="s">
        <v>851</v>
      </c>
      <c r="C233" s="25" t="s">
        <v>981</v>
      </c>
      <c r="D233" s="24">
        <v>814</v>
      </c>
      <c r="E233" s="21" t="s">
        <v>809</v>
      </c>
      <c r="F233" s="78">
        <v>144768</v>
      </c>
      <c r="G233" s="78"/>
      <c r="H233" s="78"/>
    </row>
    <row r="234" spans="1:8" ht="38.25" x14ac:dyDescent="0.25">
      <c r="A234" s="19" t="s">
        <v>806</v>
      </c>
      <c r="B234" s="20" t="s">
        <v>807</v>
      </c>
      <c r="C234" s="25" t="s">
        <v>982</v>
      </c>
      <c r="D234" s="24">
        <v>814</v>
      </c>
      <c r="E234" s="21" t="s">
        <v>809</v>
      </c>
      <c r="F234" s="78">
        <v>202745.9</v>
      </c>
      <c r="G234" s="78"/>
      <c r="H234" s="78"/>
    </row>
    <row r="235" spans="1:8" ht="29.25" customHeight="1" x14ac:dyDescent="0.25">
      <c r="A235" s="51" t="s">
        <v>812</v>
      </c>
      <c r="B235" s="52"/>
      <c r="C235" s="52"/>
      <c r="D235" s="52"/>
      <c r="E235" s="53"/>
      <c r="F235" s="77">
        <f>F236</f>
        <v>118997.2</v>
      </c>
      <c r="G235" s="77"/>
      <c r="H235" s="77"/>
    </row>
    <row r="236" spans="1:8" ht="62.25" customHeight="1" x14ac:dyDescent="0.25">
      <c r="A236" s="19" t="s">
        <v>984</v>
      </c>
      <c r="B236" s="20" t="s">
        <v>811</v>
      </c>
      <c r="C236" s="35" t="s">
        <v>921</v>
      </c>
      <c r="D236" s="24">
        <v>815</v>
      </c>
      <c r="E236" s="21" t="s">
        <v>810</v>
      </c>
      <c r="F236" s="78">
        <v>118997.2</v>
      </c>
      <c r="G236" s="78"/>
      <c r="H236" s="78"/>
    </row>
    <row r="237" spans="1:8" ht="28.5" customHeight="1" x14ac:dyDescent="0.25">
      <c r="A237" s="54" t="s">
        <v>707</v>
      </c>
      <c r="B237" s="54"/>
      <c r="C237" s="54"/>
      <c r="D237" s="54"/>
      <c r="E237" s="54"/>
      <c r="F237" s="77">
        <f>SUM(F238:F304)</f>
        <v>20189.301999999996</v>
      </c>
      <c r="G237" s="77">
        <f t="shared" ref="G237:H237" si="16">SUM(G238:G304)</f>
        <v>20195.601999999995</v>
      </c>
      <c r="H237" s="77">
        <f t="shared" si="16"/>
        <v>20980.501999999997</v>
      </c>
    </row>
    <row r="238" spans="1:8" ht="127.5" x14ac:dyDescent="0.25">
      <c r="A238" s="19" t="s">
        <v>254</v>
      </c>
      <c r="B238" s="20" t="s">
        <v>255</v>
      </c>
      <c r="C238" s="21" t="s">
        <v>653</v>
      </c>
      <c r="D238" s="24" t="s">
        <v>256</v>
      </c>
      <c r="E238" s="21" t="s">
        <v>257</v>
      </c>
      <c r="F238" s="78">
        <v>43.667000000000002</v>
      </c>
      <c r="G238" s="78">
        <v>43.667000000000002</v>
      </c>
      <c r="H238" s="78">
        <v>43.667000000000002</v>
      </c>
    </row>
    <row r="239" spans="1:8" ht="140.25" x14ac:dyDescent="0.25">
      <c r="A239" s="19" t="s">
        <v>258</v>
      </c>
      <c r="B239" s="20" t="s">
        <v>259</v>
      </c>
      <c r="C239" s="21" t="s">
        <v>260</v>
      </c>
      <c r="D239" s="24" t="s">
        <v>256</v>
      </c>
      <c r="E239" s="21" t="s">
        <v>257</v>
      </c>
      <c r="F239" s="78">
        <v>5.9359999999999999</v>
      </c>
      <c r="G239" s="78">
        <v>5.9359999999999999</v>
      </c>
      <c r="H239" s="78">
        <v>5.9359999999999999</v>
      </c>
    </row>
    <row r="240" spans="1:8" ht="114.75" x14ac:dyDescent="0.25">
      <c r="A240" s="19" t="s">
        <v>261</v>
      </c>
      <c r="B240" s="20" t="s">
        <v>262</v>
      </c>
      <c r="C240" s="21" t="s">
        <v>395</v>
      </c>
      <c r="D240" s="24" t="s">
        <v>256</v>
      </c>
      <c r="E240" s="21" t="s">
        <v>257</v>
      </c>
      <c r="F240" s="78">
        <v>64.643000000000001</v>
      </c>
      <c r="G240" s="78">
        <v>64.643000000000001</v>
      </c>
      <c r="H240" s="78">
        <v>64.643000000000001</v>
      </c>
    </row>
    <row r="241" spans="1:8" ht="127.5" x14ac:dyDescent="0.25">
      <c r="A241" s="19" t="s">
        <v>263</v>
      </c>
      <c r="B241" s="20" t="s">
        <v>264</v>
      </c>
      <c r="C241" s="21" t="s">
        <v>396</v>
      </c>
      <c r="D241" s="24" t="s">
        <v>256</v>
      </c>
      <c r="E241" s="21" t="s">
        <v>257</v>
      </c>
      <c r="F241" s="78">
        <v>0.66700000000000004</v>
      </c>
      <c r="G241" s="78">
        <v>0.66700000000000004</v>
      </c>
      <c r="H241" s="78">
        <v>0.66700000000000004</v>
      </c>
    </row>
    <row r="242" spans="1:8" ht="114.75" x14ac:dyDescent="0.25">
      <c r="A242" s="19" t="s">
        <v>265</v>
      </c>
      <c r="B242" s="20" t="s">
        <v>266</v>
      </c>
      <c r="C242" s="21" t="s">
        <v>397</v>
      </c>
      <c r="D242" s="24" t="s">
        <v>256</v>
      </c>
      <c r="E242" s="21" t="s">
        <v>257</v>
      </c>
      <c r="F242" s="78">
        <v>16.542999999999999</v>
      </c>
      <c r="G242" s="78">
        <v>16.542999999999999</v>
      </c>
      <c r="H242" s="78">
        <v>16.542999999999999</v>
      </c>
    </row>
    <row r="243" spans="1:8" ht="102" x14ac:dyDescent="0.25">
      <c r="A243" s="19" t="s">
        <v>267</v>
      </c>
      <c r="B243" s="20" t="s">
        <v>268</v>
      </c>
      <c r="C243" s="21" t="s">
        <v>394</v>
      </c>
      <c r="D243" s="24" t="s">
        <v>256</v>
      </c>
      <c r="E243" s="21" t="s">
        <v>257</v>
      </c>
      <c r="F243" s="78">
        <v>69.424000000000007</v>
      </c>
      <c r="G243" s="78">
        <v>69.424000000000007</v>
      </c>
      <c r="H243" s="78">
        <v>69.424000000000007</v>
      </c>
    </row>
    <row r="244" spans="1:8" ht="204" x14ac:dyDescent="0.25">
      <c r="A244" s="19" t="s">
        <v>269</v>
      </c>
      <c r="B244" s="20" t="s">
        <v>270</v>
      </c>
      <c r="C244" s="21" t="s">
        <v>388</v>
      </c>
      <c r="D244" s="24" t="s">
        <v>256</v>
      </c>
      <c r="E244" s="21" t="s">
        <v>257</v>
      </c>
      <c r="F244" s="78">
        <v>66.48</v>
      </c>
      <c r="G244" s="78">
        <v>66.48</v>
      </c>
      <c r="H244" s="78">
        <v>66.48</v>
      </c>
    </row>
    <row r="245" spans="1:8" ht="165.75" x14ac:dyDescent="0.25">
      <c r="A245" s="19" t="s">
        <v>271</v>
      </c>
      <c r="B245" s="20" t="s">
        <v>272</v>
      </c>
      <c r="C245" s="21" t="s">
        <v>389</v>
      </c>
      <c r="D245" s="24" t="s">
        <v>256</v>
      </c>
      <c r="E245" s="21" t="s">
        <v>257</v>
      </c>
      <c r="F245" s="78">
        <v>268.048</v>
      </c>
      <c r="G245" s="78">
        <v>268.048</v>
      </c>
      <c r="H245" s="78">
        <v>268.048</v>
      </c>
    </row>
    <row r="246" spans="1:8" ht="165.75" x14ac:dyDescent="0.25">
      <c r="A246" s="19" t="s">
        <v>273</v>
      </c>
      <c r="B246" s="20" t="s">
        <v>274</v>
      </c>
      <c r="C246" s="21" t="s">
        <v>390</v>
      </c>
      <c r="D246" s="24" t="s">
        <v>256</v>
      </c>
      <c r="E246" s="21" t="s">
        <v>257</v>
      </c>
      <c r="F246" s="78">
        <v>34.811999999999998</v>
      </c>
      <c r="G246" s="78">
        <v>34.811999999999998</v>
      </c>
      <c r="H246" s="78">
        <v>34.811999999999998</v>
      </c>
    </row>
    <row r="247" spans="1:8" ht="216.75" x14ac:dyDescent="0.25">
      <c r="A247" s="19" t="s">
        <v>275</v>
      </c>
      <c r="B247" s="20" t="s">
        <v>276</v>
      </c>
      <c r="C247" s="21" t="s">
        <v>392</v>
      </c>
      <c r="D247" s="24" t="s">
        <v>256</v>
      </c>
      <c r="E247" s="21" t="s">
        <v>257</v>
      </c>
      <c r="F247" s="78">
        <v>27.335999999999999</v>
      </c>
      <c r="G247" s="78">
        <v>27.335999999999999</v>
      </c>
      <c r="H247" s="78">
        <v>27.335999999999999</v>
      </c>
    </row>
    <row r="248" spans="1:8" ht="127.5" x14ac:dyDescent="0.25">
      <c r="A248" s="19" t="s">
        <v>277</v>
      </c>
      <c r="B248" s="20" t="s">
        <v>278</v>
      </c>
      <c r="C248" s="21" t="s">
        <v>391</v>
      </c>
      <c r="D248" s="24" t="s">
        <v>256</v>
      </c>
      <c r="E248" s="21" t="s">
        <v>257</v>
      </c>
      <c r="F248" s="78">
        <v>775.77599999999995</v>
      </c>
      <c r="G248" s="78">
        <v>775.77599999999995</v>
      </c>
      <c r="H248" s="78">
        <v>775.77599999999995</v>
      </c>
    </row>
    <row r="249" spans="1:8" ht="127.5" x14ac:dyDescent="0.25">
      <c r="A249" s="19" t="s">
        <v>279</v>
      </c>
      <c r="B249" s="20" t="s">
        <v>280</v>
      </c>
      <c r="C249" s="21" t="s">
        <v>393</v>
      </c>
      <c r="D249" s="24" t="s">
        <v>256</v>
      </c>
      <c r="E249" s="21" t="s">
        <v>257</v>
      </c>
      <c r="F249" s="78">
        <v>10.170999999999999</v>
      </c>
      <c r="G249" s="78">
        <v>10.170999999999999</v>
      </c>
      <c r="H249" s="78">
        <v>10.170999999999999</v>
      </c>
    </row>
    <row r="250" spans="1:8" ht="127.5" x14ac:dyDescent="0.25">
      <c r="A250" s="19" t="s">
        <v>281</v>
      </c>
      <c r="B250" s="20" t="s">
        <v>282</v>
      </c>
      <c r="C250" s="21" t="s">
        <v>405</v>
      </c>
      <c r="D250" s="24" t="s">
        <v>256</v>
      </c>
      <c r="E250" s="21" t="s">
        <v>257</v>
      </c>
      <c r="F250" s="78">
        <v>8.3000000000000004E-2</v>
      </c>
      <c r="G250" s="78">
        <v>8.3000000000000004E-2</v>
      </c>
      <c r="H250" s="78">
        <v>8.3000000000000004E-2</v>
      </c>
    </row>
    <row r="251" spans="1:8" ht="114.75" x14ac:dyDescent="0.25">
      <c r="A251" s="19" t="s">
        <v>283</v>
      </c>
      <c r="B251" s="20" t="s">
        <v>284</v>
      </c>
      <c r="C251" s="21" t="s">
        <v>406</v>
      </c>
      <c r="D251" s="24" t="s">
        <v>256</v>
      </c>
      <c r="E251" s="21" t="s">
        <v>257</v>
      </c>
      <c r="F251" s="78">
        <v>7.5449999999999999</v>
      </c>
      <c r="G251" s="78">
        <v>7.5449999999999999</v>
      </c>
      <c r="H251" s="78">
        <v>7.5449999999999999</v>
      </c>
    </row>
    <row r="252" spans="1:8" ht="114.75" x14ac:dyDescent="0.25">
      <c r="A252" s="19" t="s">
        <v>285</v>
      </c>
      <c r="B252" s="20" t="s">
        <v>286</v>
      </c>
      <c r="C252" s="21" t="s">
        <v>654</v>
      </c>
      <c r="D252" s="24" t="s">
        <v>256</v>
      </c>
      <c r="E252" s="21" t="s">
        <v>257</v>
      </c>
      <c r="F252" s="78">
        <v>25.513000000000002</v>
      </c>
      <c r="G252" s="78">
        <v>25.513000000000002</v>
      </c>
      <c r="H252" s="78">
        <v>25.513000000000002</v>
      </c>
    </row>
    <row r="253" spans="1:8" ht="102" x14ac:dyDescent="0.25">
      <c r="A253" s="19" t="s">
        <v>287</v>
      </c>
      <c r="B253" s="20" t="s">
        <v>288</v>
      </c>
      <c r="C253" s="21" t="s">
        <v>407</v>
      </c>
      <c r="D253" s="24" t="s">
        <v>256</v>
      </c>
      <c r="E253" s="21" t="s">
        <v>257</v>
      </c>
      <c r="F253" s="78">
        <v>425.04399999999998</v>
      </c>
      <c r="G253" s="78">
        <v>425.04399999999998</v>
      </c>
      <c r="H253" s="78">
        <v>425.04399999999998</v>
      </c>
    </row>
    <row r="254" spans="1:8" ht="153" x14ac:dyDescent="0.25">
      <c r="A254" s="19" t="s">
        <v>289</v>
      </c>
      <c r="B254" s="20" t="s">
        <v>291</v>
      </c>
      <c r="C254" s="21" t="s">
        <v>290</v>
      </c>
      <c r="D254" s="24" t="s">
        <v>256</v>
      </c>
      <c r="E254" s="21" t="s">
        <v>257</v>
      </c>
      <c r="F254" s="78">
        <v>779.27700000000004</v>
      </c>
      <c r="G254" s="78">
        <v>779.27700000000004</v>
      </c>
      <c r="H254" s="78">
        <v>779.27700000000004</v>
      </c>
    </row>
    <row r="255" spans="1:8" ht="102" x14ac:dyDescent="0.25">
      <c r="A255" s="19" t="s">
        <v>635</v>
      </c>
      <c r="B255" s="20" t="s">
        <v>634</v>
      </c>
      <c r="C255" s="21" t="s">
        <v>641</v>
      </c>
      <c r="D255" s="24" t="s">
        <v>256</v>
      </c>
      <c r="E255" s="21" t="s">
        <v>257</v>
      </c>
      <c r="F255" s="78">
        <v>403.26799999999997</v>
      </c>
      <c r="G255" s="78">
        <v>403.26799999999997</v>
      </c>
      <c r="H255" s="78">
        <v>403.26799999999997</v>
      </c>
    </row>
    <row r="256" spans="1:8" ht="127.5" x14ac:dyDescent="0.25">
      <c r="A256" s="19" t="s">
        <v>292</v>
      </c>
      <c r="B256" s="20" t="s">
        <v>293</v>
      </c>
      <c r="C256" s="21" t="s">
        <v>408</v>
      </c>
      <c r="D256" s="24" t="s">
        <v>256</v>
      </c>
      <c r="E256" s="21" t="s">
        <v>257</v>
      </c>
      <c r="F256" s="78">
        <v>0.33300000000000002</v>
      </c>
      <c r="G256" s="78">
        <v>0.33300000000000002</v>
      </c>
      <c r="H256" s="78">
        <v>0.33300000000000002</v>
      </c>
    </row>
    <row r="257" spans="1:8" ht="153" x14ac:dyDescent="0.25">
      <c r="A257" s="19" t="s">
        <v>294</v>
      </c>
      <c r="B257" s="20" t="s">
        <v>295</v>
      </c>
      <c r="C257" s="21" t="s">
        <v>433</v>
      </c>
      <c r="D257" s="24" t="s">
        <v>256</v>
      </c>
      <c r="E257" s="21" t="s">
        <v>257</v>
      </c>
      <c r="F257" s="78">
        <v>0.16700000000000001</v>
      </c>
      <c r="G257" s="78">
        <v>0.16700000000000001</v>
      </c>
      <c r="H257" s="78">
        <v>0.16700000000000001</v>
      </c>
    </row>
    <row r="258" spans="1:8" ht="140.25" x14ac:dyDescent="0.25">
      <c r="A258" s="19" t="s">
        <v>296</v>
      </c>
      <c r="B258" s="20" t="s">
        <v>297</v>
      </c>
      <c r="C258" s="21" t="s">
        <v>642</v>
      </c>
      <c r="D258" s="24" t="s">
        <v>256</v>
      </c>
      <c r="E258" s="21" t="s">
        <v>257</v>
      </c>
      <c r="F258" s="78">
        <v>33.332999999999998</v>
      </c>
      <c r="G258" s="78">
        <v>33.332999999999998</v>
      </c>
      <c r="H258" s="78">
        <v>33.332999999999998</v>
      </c>
    </row>
    <row r="259" spans="1:8" ht="140.25" x14ac:dyDescent="0.25">
      <c r="A259" s="19" t="s">
        <v>298</v>
      </c>
      <c r="B259" s="20" t="s">
        <v>299</v>
      </c>
      <c r="C259" s="21" t="s">
        <v>409</v>
      </c>
      <c r="D259" s="24" t="s">
        <v>256</v>
      </c>
      <c r="E259" s="21" t="s">
        <v>257</v>
      </c>
      <c r="F259" s="78">
        <v>187.096</v>
      </c>
      <c r="G259" s="78">
        <v>187.096</v>
      </c>
      <c r="H259" s="78">
        <v>187.096</v>
      </c>
    </row>
    <row r="260" spans="1:8" ht="140.25" x14ac:dyDescent="0.25">
      <c r="A260" s="19" t="s">
        <v>300</v>
      </c>
      <c r="B260" s="20" t="s">
        <v>301</v>
      </c>
      <c r="C260" s="21" t="s">
        <v>410</v>
      </c>
      <c r="D260" s="24" t="s">
        <v>256</v>
      </c>
      <c r="E260" s="21" t="s">
        <v>257</v>
      </c>
      <c r="F260" s="78">
        <v>0.66700000000000004</v>
      </c>
      <c r="G260" s="78">
        <v>0.66700000000000004</v>
      </c>
      <c r="H260" s="78">
        <v>0.66700000000000004</v>
      </c>
    </row>
    <row r="261" spans="1:8" ht="140.25" x14ac:dyDescent="0.25">
      <c r="A261" s="19" t="s">
        <v>302</v>
      </c>
      <c r="B261" s="20" t="s">
        <v>303</v>
      </c>
      <c r="C261" s="21" t="s">
        <v>542</v>
      </c>
      <c r="D261" s="24" t="s">
        <v>256</v>
      </c>
      <c r="E261" s="21" t="s">
        <v>257</v>
      </c>
      <c r="F261" s="78">
        <v>42.332999999999998</v>
      </c>
      <c r="G261" s="78">
        <v>42.332999999999998</v>
      </c>
      <c r="H261" s="78">
        <v>42.332999999999998</v>
      </c>
    </row>
    <row r="262" spans="1:8" ht="114.75" x14ac:dyDescent="0.25">
      <c r="A262" s="19" t="s">
        <v>304</v>
      </c>
      <c r="B262" s="20" t="s">
        <v>305</v>
      </c>
      <c r="C262" s="21" t="s">
        <v>655</v>
      </c>
      <c r="D262" s="24" t="s">
        <v>256</v>
      </c>
      <c r="E262" s="21" t="s">
        <v>257</v>
      </c>
      <c r="F262" s="78">
        <v>1</v>
      </c>
      <c r="G262" s="78">
        <v>1</v>
      </c>
      <c r="H262" s="78">
        <v>1</v>
      </c>
    </row>
    <row r="263" spans="1:8" ht="102" x14ac:dyDescent="0.25">
      <c r="A263" s="19" t="s">
        <v>306</v>
      </c>
      <c r="B263" s="20" t="s">
        <v>307</v>
      </c>
      <c r="C263" s="21" t="s">
        <v>411</v>
      </c>
      <c r="D263" s="24" t="s">
        <v>256</v>
      </c>
      <c r="E263" s="21" t="s">
        <v>257</v>
      </c>
      <c r="F263" s="78">
        <v>5.2380000000000004</v>
      </c>
      <c r="G263" s="78">
        <v>5.2380000000000004</v>
      </c>
      <c r="H263" s="78">
        <v>5.2380000000000004</v>
      </c>
    </row>
    <row r="264" spans="1:8" ht="102" x14ac:dyDescent="0.25">
      <c r="A264" s="19" t="s">
        <v>308</v>
      </c>
      <c r="B264" s="20" t="s">
        <v>309</v>
      </c>
      <c r="C264" s="21" t="s">
        <v>412</v>
      </c>
      <c r="D264" s="24" t="s">
        <v>256</v>
      </c>
      <c r="E264" s="21" t="s">
        <v>257</v>
      </c>
      <c r="F264" s="78">
        <v>6.3449999999999998</v>
      </c>
      <c r="G264" s="78">
        <v>6.3449999999999998</v>
      </c>
      <c r="H264" s="78">
        <v>6.3449999999999998</v>
      </c>
    </row>
    <row r="265" spans="1:8" ht="89.25" x14ac:dyDescent="0.25">
      <c r="A265" s="19" t="s">
        <v>513</v>
      </c>
      <c r="B265" s="20" t="s">
        <v>439</v>
      </c>
      <c r="C265" s="21" t="s">
        <v>656</v>
      </c>
      <c r="D265" s="24">
        <v>821</v>
      </c>
      <c r="E265" s="21" t="s">
        <v>257</v>
      </c>
      <c r="F265" s="78">
        <v>8.8849999999999998</v>
      </c>
      <c r="G265" s="78">
        <v>8.8849999999999998</v>
      </c>
      <c r="H265" s="78">
        <v>8.8849999999999998</v>
      </c>
    </row>
    <row r="266" spans="1:8" ht="114.75" x14ac:dyDescent="0.25">
      <c r="A266" s="19" t="s">
        <v>637</v>
      </c>
      <c r="B266" s="20" t="s">
        <v>636</v>
      </c>
      <c r="C266" s="21" t="s">
        <v>79</v>
      </c>
      <c r="D266" s="24">
        <v>821</v>
      </c>
      <c r="E266" s="21" t="s">
        <v>257</v>
      </c>
      <c r="F266" s="78">
        <v>251.429</v>
      </c>
      <c r="G266" s="78">
        <v>251.429</v>
      </c>
      <c r="H266" s="78">
        <v>251.429</v>
      </c>
    </row>
    <row r="267" spans="1:8" ht="114.75" x14ac:dyDescent="0.25">
      <c r="A267" s="19" t="s">
        <v>310</v>
      </c>
      <c r="B267" s="20" t="s">
        <v>311</v>
      </c>
      <c r="C267" s="21" t="s">
        <v>413</v>
      </c>
      <c r="D267" s="24" t="s">
        <v>256</v>
      </c>
      <c r="E267" s="21" t="s">
        <v>257</v>
      </c>
      <c r="F267" s="78">
        <v>25.417000000000002</v>
      </c>
      <c r="G267" s="78">
        <v>25.417000000000002</v>
      </c>
      <c r="H267" s="78">
        <v>25.417000000000002</v>
      </c>
    </row>
    <row r="268" spans="1:8" ht="102" x14ac:dyDescent="0.25">
      <c r="A268" s="19" t="s">
        <v>312</v>
      </c>
      <c r="B268" s="20" t="s">
        <v>313</v>
      </c>
      <c r="C268" s="21" t="s">
        <v>414</v>
      </c>
      <c r="D268" s="24" t="s">
        <v>256</v>
      </c>
      <c r="E268" s="21" t="s">
        <v>257</v>
      </c>
      <c r="F268" s="78">
        <v>284.065</v>
      </c>
      <c r="G268" s="78">
        <v>284.065</v>
      </c>
      <c r="H268" s="78">
        <v>284.065</v>
      </c>
    </row>
    <row r="269" spans="1:8" ht="153" x14ac:dyDescent="0.25">
      <c r="A269" s="19" t="s">
        <v>314</v>
      </c>
      <c r="B269" s="20" t="s">
        <v>315</v>
      </c>
      <c r="C269" s="21" t="s">
        <v>643</v>
      </c>
      <c r="D269" s="24" t="s">
        <v>256</v>
      </c>
      <c r="E269" s="21" t="s">
        <v>257</v>
      </c>
      <c r="F269" s="78">
        <v>171.11</v>
      </c>
      <c r="G269" s="78">
        <v>171.11</v>
      </c>
      <c r="H269" s="78">
        <v>171.11</v>
      </c>
    </row>
    <row r="270" spans="1:8" ht="153" x14ac:dyDescent="0.25">
      <c r="A270" s="19" t="s">
        <v>316</v>
      </c>
      <c r="B270" s="20" t="s">
        <v>317</v>
      </c>
      <c r="C270" s="21" t="s">
        <v>644</v>
      </c>
      <c r="D270" s="24" t="s">
        <v>256</v>
      </c>
      <c r="E270" s="21" t="s">
        <v>257</v>
      </c>
      <c r="F270" s="78">
        <v>194.143</v>
      </c>
      <c r="G270" s="78">
        <v>194.143</v>
      </c>
      <c r="H270" s="78">
        <v>194.143</v>
      </c>
    </row>
    <row r="271" spans="1:8" ht="153" x14ac:dyDescent="0.25">
      <c r="A271" s="19" t="s">
        <v>318</v>
      </c>
      <c r="B271" s="20" t="s">
        <v>319</v>
      </c>
      <c r="C271" s="21" t="s">
        <v>645</v>
      </c>
      <c r="D271" s="24" t="s">
        <v>256</v>
      </c>
      <c r="E271" s="21" t="s">
        <v>257</v>
      </c>
      <c r="F271" s="78">
        <v>39.286000000000001</v>
      </c>
      <c r="G271" s="78">
        <v>39.286000000000001</v>
      </c>
      <c r="H271" s="78">
        <v>39.286000000000001</v>
      </c>
    </row>
    <row r="272" spans="1:8" ht="153" x14ac:dyDescent="0.25">
      <c r="A272" s="19" t="s">
        <v>320</v>
      </c>
      <c r="B272" s="20" t="s">
        <v>321</v>
      </c>
      <c r="C272" s="21" t="s">
        <v>646</v>
      </c>
      <c r="D272" s="24" t="s">
        <v>256</v>
      </c>
      <c r="E272" s="21" t="s">
        <v>257</v>
      </c>
      <c r="F272" s="78">
        <v>133.476</v>
      </c>
      <c r="G272" s="78">
        <v>133.476</v>
      </c>
      <c r="H272" s="78">
        <v>133.476</v>
      </c>
    </row>
    <row r="273" spans="1:8" ht="127.5" x14ac:dyDescent="0.25">
      <c r="A273" s="19" t="s">
        <v>322</v>
      </c>
      <c r="B273" s="20" t="s">
        <v>323</v>
      </c>
      <c r="C273" s="21" t="s">
        <v>647</v>
      </c>
      <c r="D273" s="24" t="s">
        <v>256</v>
      </c>
      <c r="E273" s="21" t="s">
        <v>257</v>
      </c>
      <c r="F273" s="78">
        <v>99.301000000000002</v>
      </c>
      <c r="G273" s="78">
        <v>99.301000000000002</v>
      </c>
      <c r="H273" s="78">
        <v>99.301000000000002</v>
      </c>
    </row>
    <row r="274" spans="1:8" ht="153" x14ac:dyDescent="0.25">
      <c r="A274" s="19" t="s">
        <v>324</v>
      </c>
      <c r="B274" s="20" t="s">
        <v>325</v>
      </c>
      <c r="C274" s="21" t="s">
        <v>415</v>
      </c>
      <c r="D274" s="24" t="s">
        <v>256</v>
      </c>
      <c r="E274" s="21" t="s">
        <v>257</v>
      </c>
      <c r="F274" s="78">
        <v>2.899</v>
      </c>
      <c r="G274" s="78">
        <v>2.899</v>
      </c>
      <c r="H274" s="78">
        <v>2.899</v>
      </c>
    </row>
    <row r="275" spans="1:8" ht="153" x14ac:dyDescent="0.25">
      <c r="A275" s="19" t="s">
        <v>326</v>
      </c>
      <c r="B275" s="20" t="s">
        <v>327</v>
      </c>
      <c r="C275" s="21" t="s">
        <v>648</v>
      </c>
      <c r="D275" s="24" t="s">
        <v>256</v>
      </c>
      <c r="E275" s="21" t="s">
        <v>257</v>
      </c>
      <c r="F275" s="78">
        <v>60.326000000000001</v>
      </c>
      <c r="G275" s="78">
        <v>60.326000000000001</v>
      </c>
      <c r="H275" s="78">
        <v>60.326000000000001</v>
      </c>
    </row>
    <row r="276" spans="1:8" ht="165.75" x14ac:dyDescent="0.25">
      <c r="A276" s="19" t="s">
        <v>328</v>
      </c>
      <c r="B276" s="20" t="s">
        <v>329</v>
      </c>
      <c r="C276" s="21" t="s">
        <v>416</v>
      </c>
      <c r="D276" s="24" t="s">
        <v>256</v>
      </c>
      <c r="E276" s="21" t="s">
        <v>257</v>
      </c>
      <c r="F276" s="78">
        <v>121.074</v>
      </c>
      <c r="G276" s="78">
        <v>121.074</v>
      </c>
      <c r="H276" s="78">
        <v>121.074</v>
      </c>
    </row>
    <row r="277" spans="1:8" ht="216.75" x14ac:dyDescent="0.25">
      <c r="A277" s="19" t="s">
        <v>330</v>
      </c>
      <c r="B277" s="20" t="s">
        <v>331</v>
      </c>
      <c r="C277" s="21" t="s">
        <v>417</v>
      </c>
      <c r="D277" s="24" t="s">
        <v>256</v>
      </c>
      <c r="E277" s="21" t="s">
        <v>257</v>
      </c>
      <c r="F277" s="78">
        <v>95.058000000000007</v>
      </c>
      <c r="G277" s="78">
        <v>95.058000000000007</v>
      </c>
      <c r="H277" s="78">
        <v>95.058000000000007</v>
      </c>
    </row>
    <row r="278" spans="1:8" ht="140.25" x14ac:dyDescent="0.25">
      <c r="A278" s="19" t="s">
        <v>332</v>
      </c>
      <c r="B278" s="20" t="s">
        <v>333</v>
      </c>
      <c r="C278" s="21" t="s">
        <v>418</v>
      </c>
      <c r="D278" s="24" t="s">
        <v>256</v>
      </c>
      <c r="E278" s="21" t="s">
        <v>257</v>
      </c>
      <c r="F278" s="78">
        <v>117.61199999999999</v>
      </c>
      <c r="G278" s="78">
        <v>117.61199999999999</v>
      </c>
      <c r="H278" s="78">
        <v>117.61199999999999</v>
      </c>
    </row>
    <row r="279" spans="1:8" ht="102" x14ac:dyDescent="0.25">
      <c r="A279" s="19" t="s">
        <v>514</v>
      </c>
      <c r="B279" s="20" t="s">
        <v>441</v>
      </c>
      <c r="C279" s="21" t="s">
        <v>440</v>
      </c>
      <c r="D279" s="24" t="s">
        <v>256</v>
      </c>
      <c r="E279" s="21" t="s">
        <v>257</v>
      </c>
      <c r="F279" s="78">
        <v>0.16700000000000001</v>
      </c>
      <c r="G279" s="78">
        <v>0.16700000000000001</v>
      </c>
      <c r="H279" s="78">
        <v>0.16700000000000001</v>
      </c>
    </row>
    <row r="280" spans="1:8" ht="153" x14ac:dyDescent="0.25">
      <c r="A280" s="19" t="s">
        <v>334</v>
      </c>
      <c r="B280" s="20" t="s">
        <v>335</v>
      </c>
      <c r="C280" s="21" t="s">
        <v>649</v>
      </c>
      <c r="D280" s="24" t="s">
        <v>256</v>
      </c>
      <c r="E280" s="21" t="s">
        <v>257</v>
      </c>
      <c r="F280" s="78">
        <v>60.101999999999997</v>
      </c>
      <c r="G280" s="78">
        <v>60.101999999999997</v>
      </c>
      <c r="H280" s="78">
        <v>60.101999999999997</v>
      </c>
    </row>
    <row r="281" spans="1:8" ht="165.75" x14ac:dyDescent="0.25">
      <c r="A281" s="19" t="s">
        <v>336</v>
      </c>
      <c r="B281" s="20" t="s">
        <v>337</v>
      </c>
      <c r="C281" s="21" t="s">
        <v>650</v>
      </c>
      <c r="D281" s="24" t="s">
        <v>256</v>
      </c>
      <c r="E281" s="21" t="s">
        <v>257</v>
      </c>
      <c r="F281" s="78">
        <v>181.173</v>
      </c>
      <c r="G281" s="78">
        <v>181.173</v>
      </c>
      <c r="H281" s="78">
        <v>181.173</v>
      </c>
    </row>
    <row r="282" spans="1:8" ht="102" x14ac:dyDescent="0.25">
      <c r="A282" s="19" t="s">
        <v>338</v>
      </c>
      <c r="B282" s="20" t="s">
        <v>339</v>
      </c>
      <c r="C282" s="21" t="s">
        <v>657</v>
      </c>
      <c r="D282" s="24" t="s">
        <v>256</v>
      </c>
      <c r="E282" s="21" t="s">
        <v>257</v>
      </c>
      <c r="F282" s="78">
        <v>46.996000000000002</v>
      </c>
      <c r="G282" s="78">
        <v>46.996000000000002</v>
      </c>
      <c r="H282" s="78">
        <v>46.996000000000002</v>
      </c>
    </row>
    <row r="283" spans="1:8" ht="204" x14ac:dyDescent="0.25">
      <c r="A283" s="19" t="s">
        <v>340</v>
      </c>
      <c r="B283" s="20" t="s">
        <v>341</v>
      </c>
      <c r="C283" s="21" t="s">
        <v>398</v>
      </c>
      <c r="D283" s="24" t="s">
        <v>256</v>
      </c>
      <c r="E283" s="21" t="s">
        <v>257</v>
      </c>
      <c r="F283" s="78">
        <v>986.91700000000003</v>
      </c>
      <c r="G283" s="78">
        <v>986.91700000000003</v>
      </c>
      <c r="H283" s="78">
        <v>986.91700000000003</v>
      </c>
    </row>
    <row r="284" spans="1:8" ht="102" x14ac:dyDescent="0.25">
      <c r="A284" s="19" t="s">
        <v>342</v>
      </c>
      <c r="B284" s="20" t="s">
        <v>343</v>
      </c>
      <c r="C284" s="21" t="s">
        <v>658</v>
      </c>
      <c r="D284" s="24" t="s">
        <v>256</v>
      </c>
      <c r="E284" s="21" t="s">
        <v>257</v>
      </c>
      <c r="F284" s="78">
        <v>7.383</v>
      </c>
      <c r="G284" s="78">
        <v>7.383</v>
      </c>
      <c r="H284" s="78">
        <v>7.383</v>
      </c>
    </row>
    <row r="285" spans="1:8" ht="140.25" x14ac:dyDescent="0.25">
      <c r="A285" s="19" t="s">
        <v>344</v>
      </c>
      <c r="B285" s="20" t="s">
        <v>345</v>
      </c>
      <c r="C285" s="21" t="s">
        <v>399</v>
      </c>
      <c r="D285" s="24" t="s">
        <v>256</v>
      </c>
      <c r="E285" s="21" t="s">
        <v>257</v>
      </c>
      <c r="F285" s="78">
        <v>6</v>
      </c>
      <c r="G285" s="78">
        <v>6</v>
      </c>
      <c r="H285" s="78">
        <v>6</v>
      </c>
    </row>
    <row r="286" spans="1:8" ht="114.75" x14ac:dyDescent="0.25">
      <c r="A286" s="19" t="s">
        <v>346</v>
      </c>
      <c r="B286" s="20" t="s">
        <v>347</v>
      </c>
      <c r="C286" s="21" t="s">
        <v>659</v>
      </c>
      <c r="D286" s="24" t="s">
        <v>256</v>
      </c>
      <c r="E286" s="21" t="s">
        <v>257</v>
      </c>
      <c r="F286" s="78">
        <v>29.844999999999999</v>
      </c>
      <c r="G286" s="78">
        <v>29.844999999999999</v>
      </c>
      <c r="H286" s="78">
        <v>29.844999999999999</v>
      </c>
    </row>
    <row r="287" spans="1:8" ht="127.5" x14ac:dyDescent="0.25">
      <c r="A287" s="19" t="s">
        <v>348</v>
      </c>
      <c r="B287" s="20" t="s">
        <v>349</v>
      </c>
      <c r="C287" s="21" t="s">
        <v>660</v>
      </c>
      <c r="D287" s="24" t="s">
        <v>256</v>
      </c>
      <c r="E287" s="21" t="s">
        <v>257</v>
      </c>
      <c r="F287" s="78">
        <v>25</v>
      </c>
      <c r="G287" s="78">
        <v>25</v>
      </c>
      <c r="H287" s="78">
        <v>25</v>
      </c>
    </row>
    <row r="288" spans="1:8" ht="114.75" x14ac:dyDescent="0.25">
      <c r="A288" s="19" t="s">
        <v>639</v>
      </c>
      <c r="B288" s="20" t="s">
        <v>638</v>
      </c>
      <c r="C288" s="21" t="s">
        <v>651</v>
      </c>
      <c r="D288" s="24" t="s">
        <v>256</v>
      </c>
      <c r="E288" s="21" t="s">
        <v>257</v>
      </c>
      <c r="F288" s="78">
        <v>428.57100000000003</v>
      </c>
      <c r="G288" s="78">
        <v>428.57100000000003</v>
      </c>
      <c r="H288" s="78">
        <v>428.57100000000003</v>
      </c>
    </row>
    <row r="289" spans="1:12" ht="165.75" x14ac:dyDescent="0.25">
      <c r="A289" s="19" t="s">
        <v>350</v>
      </c>
      <c r="B289" s="20" t="s">
        <v>351</v>
      </c>
      <c r="C289" s="21" t="s">
        <v>400</v>
      </c>
      <c r="D289" s="24" t="s">
        <v>256</v>
      </c>
      <c r="E289" s="21" t="s">
        <v>257</v>
      </c>
      <c r="F289" s="78">
        <v>299.85700000000003</v>
      </c>
      <c r="G289" s="78">
        <v>299.85700000000003</v>
      </c>
      <c r="H289" s="78">
        <v>299.85700000000003</v>
      </c>
    </row>
    <row r="290" spans="1:12" ht="178.5" x14ac:dyDescent="0.25">
      <c r="A290" s="19" t="s">
        <v>516</v>
      </c>
      <c r="B290" s="20" t="s">
        <v>442</v>
      </c>
      <c r="C290" s="21" t="s">
        <v>444</v>
      </c>
      <c r="D290" s="24">
        <v>821</v>
      </c>
      <c r="E290" s="21" t="s">
        <v>257</v>
      </c>
      <c r="F290" s="78">
        <v>261.87900000000002</v>
      </c>
      <c r="G290" s="78">
        <v>261.87900000000002</v>
      </c>
      <c r="H290" s="78">
        <v>261.87900000000002</v>
      </c>
    </row>
    <row r="291" spans="1:12" ht="102" x14ac:dyDescent="0.25">
      <c r="A291" s="19" t="s">
        <v>352</v>
      </c>
      <c r="B291" s="20" t="s">
        <v>353</v>
      </c>
      <c r="C291" s="21" t="s">
        <v>118</v>
      </c>
      <c r="D291" s="24" t="s">
        <v>256</v>
      </c>
      <c r="E291" s="21" t="s">
        <v>257</v>
      </c>
      <c r="F291" s="78">
        <v>1237.499</v>
      </c>
      <c r="G291" s="78">
        <v>1237.499</v>
      </c>
      <c r="H291" s="78">
        <v>1237.499</v>
      </c>
    </row>
    <row r="292" spans="1:12" ht="127.5" x14ac:dyDescent="0.25">
      <c r="A292" s="19" t="s">
        <v>354</v>
      </c>
      <c r="B292" s="20" t="s">
        <v>355</v>
      </c>
      <c r="C292" s="21" t="s">
        <v>419</v>
      </c>
      <c r="D292" s="24" t="s">
        <v>256</v>
      </c>
      <c r="E292" s="21" t="s">
        <v>257</v>
      </c>
      <c r="F292" s="78">
        <v>0.66700000000000004</v>
      </c>
      <c r="G292" s="78">
        <v>0.66700000000000004</v>
      </c>
      <c r="H292" s="78">
        <v>0.66700000000000004</v>
      </c>
    </row>
    <row r="293" spans="1:12" ht="140.25" x14ac:dyDescent="0.25">
      <c r="A293" s="19" t="s">
        <v>356</v>
      </c>
      <c r="B293" s="20" t="s">
        <v>357</v>
      </c>
      <c r="C293" s="21" t="s">
        <v>420</v>
      </c>
      <c r="D293" s="24" t="s">
        <v>256</v>
      </c>
      <c r="E293" s="21" t="s">
        <v>257</v>
      </c>
      <c r="F293" s="78">
        <v>48.716000000000001</v>
      </c>
      <c r="G293" s="78">
        <v>48.716000000000001</v>
      </c>
      <c r="H293" s="78">
        <v>48.716000000000001</v>
      </c>
    </row>
    <row r="294" spans="1:12" ht="127.5" x14ac:dyDescent="0.25">
      <c r="A294" s="19" t="s">
        <v>358</v>
      </c>
      <c r="B294" s="20" t="s">
        <v>359</v>
      </c>
      <c r="C294" s="21" t="s">
        <v>421</v>
      </c>
      <c r="D294" s="24" t="s">
        <v>256</v>
      </c>
      <c r="E294" s="21" t="s">
        <v>257</v>
      </c>
      <c r="F294" s="78">
        <v>262.66699999999997</v>
      </c>
      <c r="G294" s="78">
        <v>262.66699999999997</v>
      </c>
      <c r="H294" s="78">
        <v>262.66699999999997</v>
      </c>
    </row>
    <row r="295" spans="1:12" ht="280.5" x14ac:dyDescent="0.25">
      <c r="A295" s="19" t="s">
        <v>360</v>
      </c>
      <c r="B295" s="20" t="s">
        <v>361</v>
      </c>
      <c r="C295" s="21" t="s">
        <v>422</v>
      </c>
      <c r="D295" s="24" t="s">
        <v>256</v>
      </c>
      <c r="E295" s="21" t="s">
        <v>257</v>
      </c>
      <c r="F295" s="78">
        <v>21.893000000000001</v>
      </c>
      <c r="G295" s="78">
        <v>21.893000000000001</v>
      </c>
      <c r="H295" s="78">
        <v>21.893000000000001</v>
      </c>
    </row>
    <row r="296" spans="1:12" s="2" customFormat="1" ht="127.5" x14ac:dyDescent="0.25">
      <c r="A296" s="19" t="s">
        <v>362</v>
      </c>
      <c r="B296" s="20" t="s">
        <v>363</v>
      </c>
      <c r="C296" s="21" t="s">
        <v>434</v>
      </c>
      <c r="D296" s="24" t="s">
        <v>256</v>
      </c>
      <c r="E296" s="21" t="s">
        <v>257</v>
      </c>
      <c r="F296" s="78">
        <v>25.143000000000001</v>
      </c>
      <c r="G296" s="78">
        <v>25.143000000000001</v>
      </c>
      <c r="H296" s="78">
        <v>25.143000000000001</v>
      </c>
      <c r="I296" s="6"/>
      <c r="J296" s="6"/>
      <c r="K296" s="34"/>
      <c r="L296" s="34"/>
    </row>
    <row r="297" spans="1:12" s="2" customFormat="1" ht="140.25" x14ac:dyDescent="0.25">
      <c r="A297" s="19" t="s">
        <v>685</v>
      </c>
      <c r="B297" s="20" t="s">
        <v>640</v>
      </c>
      <c r="C297" s="21" t="s">
        <v>652</v>
      </c>
      <c r="D297" s="24" t="s">
        <v>256</v>
      </c>
      <c r="E297" s="21" t="s">
        <v>257</v>
      </c>
      <c r="F297" s="78">
        <v>1.667</v>
      </c>
      <c r="G297" s="78">
        <v>1.667</v>
      </c>
      <c r="H297" s="78">
        <v>1.667</v>
      </c>
      <c r="I297" s="6"/>
      <c r="J297" s="6"/>
      <c r="K297" s="34"/>
      <c r="L297" s="34"/>
    </row>
    <row r="298" spans="1:12" ht="140.25" x14ac:dyDescent="0.25">
      <c r="A298" s="19" t="s">
        <v>364</v>
      </c>
      <c r="B298" s="20" t="s">
        <v>365</v>
      </c>
      <c r="C298" s="21" t="s">
        <v>423</v>
      </c>
      <c r="D298" s="24" t="s">
        <v>256</v>
      </c>
      <c r="E298" s="21" t="s">
        <v>257</v>
      </c>
      <c r="F298" s="78">
        <v>34.286000000000001</v>
      </c>
      <c r="G298" s="78">
        <v>34.286000000000001</v>
      </c>
      <c r="H298" s="78">
        <v>34.286000000000001</v>
      </c>
    </row>
    <row r="299" spans="1:12" ht="127.5" x14ac:dyDescent="0.25">
      <c r="A299" s="19" t="s">
        <v>366</v>
      </c>
      <c r="B299" s="20" t="s">
        <v>367</v>
      </c>
      <c r="C299" s="21" t="s">
        <v>424</v>
      </c>
      <c r="D299" s="24" t="s">
        <v>256</v>
      </c>
      <c r="E299" s="21" t="s">
        <v>257</v>
      </c>
      <c r="F299" s="78">
        <v>6.6669999999999998</v>
      </c>
      <c r="G299" s="78">
        <v>6.6669999999999998</v>
      </c>
      <c r="H299" s="78">
        <v>6.6669999999999998</v>
      </c>
    </row>
    <row r="300" spans="1:12" ht="127.5" x14ac:dyDescent="0.25">
      <c r="A300" s="19" t="s">
        <v>368</v>
      </c>
      <c r="B300" s="20" t="s">
        <v>369</v>
      </c>
      <c r="C300" s="21" t="s">
        <v>425</v>
      </c>
      <c r="D300" s="24" t="s">
        <v>256</v>
      </c>
      <c r="E300" s="21" t="s">
        <v>257</v>
      </c>
      <c r="F300" s="78">
        <v>49.585000000000001</v>
      </c>
      <c r="G300" s="78">
        <v>49.585000000000001</v>
      </c>
      <c r="H300" s="78">
        <v>49.585000000000001</v>
      </c>
    </row>
    <row r="301" spans="1:12" ht="114.75" x14ac:dyDescent="0.25">
      <c r="A301" s="19" t="s">
        <v>370</v>
      </c>
      <c r="B301" s="20" t="s">
        <v>371</v>
      </c>
      <c r="C301" s="21" t="s">
        <v>426</v>
      </c>
      <c r="D301" s="24" t="s">
        <v>256</v>
      </c>
      <c r="E301" s="21" t="s">
        <v>257</v>
      </c>
      <c r="F301" s="78">
        <v>9208.1470000000008</v>
      </c>
      <c r="G301" s="78">
        <v>9208.1470000000008</v>
      </c>
      <c r="H301" s="78">
        <v>9208.1470000000008</v>
      </c>
    </row>
    <row r="302" spans="1:12" ht="76.5" x14ac:dyDescent="0.25">
      <c r="A302" s="19" t="s">
        <v>515</v>
      </c>
      <c r="B302" s="20" t="s">
        <v>443</v>
      </c>
      <c r="C302" s="21" t="s">
        <v>445</v>
      </c>
      <c r="D302" s="24" t="s">
        <v>256</v>
      </c>
      <c r="E302" s="21" t="s">
        <v>257</v>
      </c>
      <c r="F302" s="78">
        <v>1875.461</v>
      </c>
      <c r="G302" s="78">
        <v>1875.461</v>
      </c>
      <c r="H302" s="78">
        <v>1875.461</v>
      </c>
    </row>
    <row r="303" spans="1:12" ht="153" x14ac:dyDescent="0.25">
      <c r="A303" s="19" t="s">
        <v>372</v>
      </c>
      <c r="B303" s="20" t="s">
        <v>373</v>
      </c>
      <c r="C303" s="21" t="s">
        <v>427</v>
      </c>
      <c r="D303" s="24" t="s">
        <v>256</v>
      </c>
      <c r="E303" s="21" t="s">
        <v>257</v>
      </c>
      <c r="F303" s="78">
        <v>41.387999999999998</v>
      </c>
      <c r="G303" s="78">
        <v>41.387999999999998</v>
      </c>
      <c r="H303" s="78">
        <v>41.387999999999998</v>
      </c>
    </row>
    <row r="304" spans="1:12" ht="25.5" x14ac:dyDescent="0.25">
      <c r="A304" s="19" t="s">
        <v>813</v>
      </c>
      <c r="B304" s="20" t="s">
        <v>718</v>
      </c>
      <c r="C304" s="21"/>
      <c r="D304" s="24">
        <v>821</v>
      </c>
      <c r="E304" s="21" t="s">
        <v>257</v>
      </c>
      <c r="F304" s="78">
        <v>136.80000000000001</v>
      </c>
      <c r="G304" s="78">
        <v>143.1</v>
      </c>
      <c r="H304" s="78">
        <v>928</v>
      </c>
    </row>
    <row r="305" spans="1:8" ht="25.5" customHeight="1" x14ac:dyDescent="0.25">
      <c r="A305" s="54" t="s">
        <v>708</v>
      </c>
      <c r="B305" s="54"/>
      <c r="C305" s="54"/>
      <c r="D305" s="54"/>
      <c r="E305" s="54"/>
      <c r="F305" s="77">
        <f>SUM(F306:F312)</f>
        <v>166850.38199999998</v>
      </c>
      <c r="G305" s="77">
        <f t="shared" ref="G305:H305" si="17">SUM(G306:G312)</f>
        <v>18413.181999999997</v>
      </c>
      <c r="H305" s="77">
        <f t="shared" si="17"/>
        <v>6975.6820000000007</v>
      </c>
    </row>
    <row r="306" spans="1:8" ht="102" x14ac:dyDescent="0.25">
      <c r="A306" s="19" t="s">
        <v>992</v>
      </c>
      <c r="B306" s="20" t="s">
        <v>457</v>
      </c>
      <c r="C306" s="21" t="s">
        <v>661</v>
      </c>
      <c r="D306" s="24">
        <v>822</v>
      </c>
      <c r="E306" s="21" t="s">
        <v>502</v>
      </c>
      <c r="F306" s="78">
        <v>563.78200000000004</v>
      </c>
      <c r="G306" s="78">
        <v>563.78200000000004</v>
      </c>
      <c r="H306" s="78">
        <v>563.78200000000004</v>
      </c>
    </row>
    <row r="307" spans="1:8" ht="76.5" x14ac:dyDescent="0.25">
      <c r="A307" s="19" t="s">
        <v>991</v>
      </c>
      <c r="B307" s="20" t="s">
        <v>852</v>
      </c>
      <c r="C307" s="21" t="s">
        <v>926</v>
      </c>
      <c r="D307" s="24">
        <v>822</v>
      </c>
      <c r="E307" s="21" t="s">
        <v>502</v>
      </c>
      <c r="F307" s="78">
        <v>3544.6</v>
      </c>
      <c r="G307" s="78"/>
      <c r="H307" s="78"/>
    </row>
    <row r="308" spans="1:8" ht="69" customHeight="1" x14ac:dyDescent="0.25">
      <c r="A308" s="19" t="s">
        <v>996</v>
      </c>
      <c r="B308" s="20" t="s">
        <v>853</v>
      </c>
      <c r="C308" s="21" t="s">
        <v>986</v>
      </c>
      <c r="D308" s="24">
        <v>822</v>
      </c>
      <c r="E308" s="21" t="s">
        <v>502</v>
      </c>
      <c r="F308" s="78">
        <v>5313.7</v>
      </c>
      <c r="G308" s="78">
        <v>10619.8</v>
      </c>
      <c r="H308" s="78"/>
    </row>
    <row r="309" spans="1:8" ht="38.25" x14ac:dyDescent="0.25">
      <c r="A309" s="19" t="s">
        <v>993</v>
      </c>
      <c r="B309" s="26" t="s">
        <v>854</v>
      </c>
      <c r="C309" s="21" t="s">
        <v>987</v>
      </c>
      <c r="D309" s="24">
        <v>822</v>
      </c>
      <c r="E309" s="21" t="s">
        <v>502</v>
      </c>
      <c r="F309" s="78">
        <v>29140</v>
      </c>
      <c r="G309" s="78"/>
      <c r="H309" s="78"/>
    </row>
    <row r="310" spans="1:8" ht="51" x14ac:dyDescent="0.25">
      <c r="A310" s="19" t="s">
        <v>994</v>
      </c>
      <c r="B310" s="20" t="s">
        <v>855</v>
      </c>
      <c r="C310" s="21" t="s">
        <v>988</v>
      </c>
      <c r="D310" s="24">
        <v>822</v>
      </c>
      <c r="E310" s="21" t="s">
        <v>502</v>
      </c>
      <c r="F310" s="78">
        <v>5631.8</v>
      </c>
      <c r="G310" s="78">
        <v>5218.3999999999996</v>
      </c>
      <c r="H310" s="78">
        <v>4647.3</v>
      </c>
    </row>
    <row r="311" spans="1:8" ht="25.5" x14ac:dyDescent="0.25">
      <c r="A311" s="19" t="s">
        <v>999</v>
      </c>
      <c r="B311" s="20" t="s">
        <v>856</v>
      </c>
      <c r="C311" s="21" t="s">
        <v>989</v>
      </c>
      <c r="D311" s="24">
        <v>822</v>
      </c>
      <c r="E311" s="21" t="s">
        <v>502</v>
      </c>
      <c r="F311" s="78">
        <v>106736.5</v>
      </c>
      <c r="G311" s="78">
        <v>2011.2</v>
      </c>
      <c r="H311" s="78">
        <v>1764.6</v>
      </c>
    </row>
    <row r="312" spans="1:8" ht="38.25" x14ac:dyDescent="0.25">
      <c r="A312" s="19" t="s">
        <v>995</v>
      </c>
      <c r="B312" s="20" t="s">
        <v>857</v>
      </c>
      <c r="C312" s="21" t="s">
        <v>990</v>
      </c>
      <c r="D312" s="24">
        <v>822</v>
      </c>
      <c r="E312" s="21" t="s">
        <v>502</v>
      </c>
      <c r="F312" s="78">
        <v>15920</v>
      </c>
      <c r="G312" s="78"/>
      <c r="H312" s="78"/>
    </row>
    <row r="313" spans="1:8" ht="28.5" customHeight="1" x14ac:dyDescent="0.25">
      <c r="A313" s="54" t="s">
        <v>814</v>
      </c>
      <c r="B313" s="54"/>
      <c r="C313" s="54"/>
      <c r="D313" s="54"/>
      <c r="E313" s="54"/>
      <c r="F313" s="77">
        <f>F314+F315+F316</f>
        <v>98067.8</v>
      </c>
      <c r="G313" s="77">
        <f t="shared" ref="G313:H313" si="18">G314+G315+G316</f>
        <v>90000</v>
      </c>
      <c r="H313" s="77">
        <f t="shared" si="18"/>
        <v>24000</v>
      </c>
    </row>
    <row r="314" spans="1:8" ht="51" x14ac:dyDescent="0.25">
      <c r="A314" s="19" t="s">
        <v>1000</v>
      </c>
      <c r="B314" s="20" t="s">
        <v>816</v>
      </c>
      <c r="C314" s="21" t="s">
        <v>998</v>
      </c>
      <c r="D314" s="24">
        <v>823</v>
      </c>
      <c r="E314" s="21" t="s">
        <v>815</v>
      </c>
      <c r="F314" s="78">
        <v>3412.3</v>
      </c>
      <c r="G314" s="78"/>
      <c r="H314" s="78"/>
    </row>
    <row r="315" spans="1:8" ht="114.75" x14ac:dyDescent="0.25">
      <c r="A315" s="19" t="s">
        <v>1001</v>
      </c>
      <c r="B315" s="20" t="s">
        <v>817</v>
      </c>
      <c r="C315" s="21" t="s">
        <v>927</v>
      </c>
      <c r="D315" s="24">
        <v>823</v>
      </c>
      <c r="E315" s="21" t="s">
        <v>815</v>
      </c>
      <c r="F315" s="78">
        <v>4655.5</v>
      </c>
      <c r="G315" s="78"/>
      <c r="H315" s="78"/>
    </row>
    <row r="316" spans="1:8" ht="51" x14ac:dyDescent="0.25">
      <c r="A316" s="19" t="s">
        <v>1002</v>
      </c>
      <c r="B316" s="20" t="s">
        <v>818</v>
      </c>
      <c r="C316" s="21" t="s">
        <v>997</v>
      </c>
      <c r="D316" s="24">
        <v>823</v>
      </c>
      <c r="E316" s="21" t="s">
        <v>815</v>
      </c>
      <c r="F316" s="78">
        <v>90000</v>
      </c>
      <c r="G316" s="78">
        <v>90000</v>
      </c>
      <c r="H316" s="78">
        <v>24000</v>
      </c>
    </row>
    <row r="317" spans="1:8" ht="24.75" customHeight="1" x14ac:dyDescent="0.25">
      <c r="A317" s="54" t="s">
        <v>709</v>
      </c>
      <c r="B317" s="54"/>
      <c r="C317" s="54"/>
      <c r="D317" s="54"/>
      <c r="E317" s="54"/>
      <c r="F317" s="77">
        <f>F318</f>
        <v>600</v>
      </c>
      <c r="G317" s="77">
        <f t="shared" ref="G317:H317" si="19">G318</f>
        <v>600</v>
      </c>
      <c r="H317" s="77">
        <f t="shared" si="19"/>
        <v>600</v>
      </c>
    </row>
    <row r="318" spans="1:8" ht="114.75" x14ac:dyDescent="0.25">
      <c r="A318" s="19" t="s">
        <v>1003</v>
      </c>
      <c r="B318" s="20" t="s">
        <v>458</v>
      </c>
      <c r="C318" s="21" t="s">
        <v>432</v>
      </c>
      <c r="D318" s="24">
        <v>824</v>
      </c>
      <c r="E318" s="21" t="s">
        <v>503</v>
      </c>
      <c r="F318" s="78">
        <v>600</v>
      </c>
      <c r="G318" s="78">
        <v>600</v>
      </c>
      <c r="H318" s="78">
        <v>600</v>
      </c>
    </row>
    <row r="319" spans="1:8" ht="28.5" customHeight="1" x14ac:dyDescent="0.25">
      <c r="A319" s="54" t="s">
        <v>710</v>
      </c>
      <c r="B319" s="54"/>
      <c r="C319" s="54"/>
      <c r="D319" s="54"/>
      <c r="E319" s="54"/>
      <c r="F319" s="77">
        <f>SUM(F320:F326)</f>
        <v>477.23599999999999</v>
      </c>
      <c r="G319" s="77">
        <f t="shared" ref="G319:H319" si="20">SUM(G320:G326)</f>
        <v>477.23599999999999</v>
      </c>
      <c r="H319" s="77">
        <f t="shared" si="20"/>
        <v>477.23599999999999</v>
      </c>
    </row>
    <row r="320" spans="1:8" ht="191.25" x14ac:dyDescent="0.25">
      <c r="A320" s="19" t="s">
        <v>1004</v>
      </c>
      <c r="B320" s="20" t="s">
        <v>374</v>
      </c>
      <c r="C320" s="21" t="s">
        <v>665</v>
      </c>
      <c r="D320" s="24" t="s">
        <v>375</v>
      </c>
      <c r="E320" s="21" t="s">
        <v>376</v>
      </c>
      <c r="F320" s="78">
        <v>133.5</v>
      </c>
      <c r="G320" s="78">
        <v>133.5</v>
      </c>
      <c r="H320" s="78">
        <v>133.5</v>
      </c>
    </row>
    <row r="321" spans="1:12" ht="140.25" x14ac:dyDescent="0.25">
      <c r="A321" s="19" t="s">
        <v>1005</v>
      </c>
      <c r="B321" s="20" t="s">
        <v>378</v>
      </c>
      <c r="C321" s="21" t="s">
        <v>377</v>
      </c>
      <c r="D321" s="24" t="s">
        <v>375</v>
      </c>
      <c r="E321" s="21" t="s">
        <v>376</v>
      </c>
      <c r="F321" s="78">
        <v>20</v>
      </c>
      <c r="G321" s="78">
        <v>20</v>
      </c>
      <c r="H321" s="78">
        <v>20</v>
      </c>
    </row>
    <row r="322" spans="1:12" ht="114.75" x14ac:dyDescent="0.25">
      <c r="A322" s="19" t="s">
        <v>1006</v>
      </c>
      <c r="B322" s="20" t="s">
        <v>380</v>
      </c>
      <c r="C322" s="21" t="s">
        <v>379</v>
      </c>
      <c r="D322" s="24" t="s">
        <v>375</v>
      </c>
      <c r="E322" s="21" t="s">
        <v>376</v>
      </c>
      <c r="F322" s="78">
        <v>290.98599999999999</v>
      </c>
      <c r="G322" s="78">
        <v>290.98599999999999</v>
      </c>
      <c r="H322" s="78">
        <v>290.98599999999999</v>
      </c>
    </row>
    <row r="323" spans="1:12" ht="153" x14ac:dyDescent="0.25">
      <c r="A323" s="19" t="s">
        <v>1007</v>
      </c>
      <c r="B323" s="20" t="s">
        <v>662</v>
      </c>
      <c r="C323" s="21" t="s">
        <v>168</v>
      </c>
      <c r="D323" s="24" t="s">
        <v>375</v>
      </c>
      <c r="E323" s="21" t="s">
        <v>376</v>
      </c>
      <c r="F323" s="78">
        <v>5</v>
      </c>
      <c r="G323" s="78">
        <v>5</v>
      </c>
      <c r="H323" s="78">
        <v>5</v>
      </c>
    </row>
    <row r="324" spans="1:12" ht="242.25" x14ac:dyDescent="0.25">
      <c r="A324" s="19" t="s">
        <v>1008</v>
      </c>
      <c r="B324" s="20" t="s">
        <v>382</v>
      </c>
      <c r="C324" s="21" t="s">
        <v>381</v>
      </c>
      <c r="D324" s="24" t="s">
        <v>375</v>
      </c>
      <c r="E324" s="21" t="s">
        <v>376</v>
      </c>
      <c r="F324" s="78">
        <v>9.3829999999999991</v>
      </c>
      <c r="G324" s="78">
        <v>9.3829999999999991</v>
      </c>
      <c r="H324" s="78">
        <v>9.3829999999999991</v>
      </c>
    </row>
    <row r="325" spans="1:12" ht="114.75" x14ac:dyDescent="0.25">
      <c r="A325" s="19" t="s">
        <v>1005</v>
      </c>
      <c r="B325" s="20" t="s">
        <v>663</v>
      </c>
      <c r="C325" s="21" t="s">
        <v>432</v>
      </c>
      <c r="D325" s="24" t="s">
        <v>375</v>
      </c>
      <c r="E325" s="21" t="s">
        <v>376</v>
      </c>
      <c r="F325" s="78">
        <v>10</v>
      </c>
      <c r="G325" s="78">
        <v>10</v>
      </c>
      <c r="H325" s="78">
        <v>10</v>
      </c>
    </row>
    <row r="326" spans="1:12" ht="140.25" x14ac:dyDescent="0.25">
      <c r="A326" s="19" t="s">
        <v>1009</v>
      </c>
      <c r="B326" s="20" t="s">
        <v>664</v>
      </c>
      <c r="C326" s="21" t="s">
        <v>619</v>
      </c>
      <c r="D326" s="24" t="s">
        <v>375</v>
      </c>
      <c r="E326" s="21" t="s">
        <v>376</v>
      </c>
      <c r="F326" s="78">
        <v>8.3670000000000009</v>
      </c>
      <c r="G326" s="78">
        <v>8.3670000000000009</v>
      </c>
      <c r="H326" s="78">
        <v>8.3670000000000009</v>
      </c>
    </row>
    <row r="327" spans="1:12" s="7" customFormat="1" ht="28.5" customHeight="1" x14ac:dyDescent="0.2">
      <c r="A327" s="66" t="s">
        <v>1046</v>
      </c>
      <c r="B327" s="66"/>
      <c r="C327" s="66"/>
      <c r="D327" s="66"/>
      <c r="E327" s="66"/>
      <c r="F327" s="77">
        <f>F328</f>
        <v>10</v>
      </c>
      <c r="G327" s="77"/>
      <c r="H327" s="77"/>
      <c r="I327" s="32"/>
      <c r="J327" s="32"/>
      <c r="K327" s="32"/>
      <c r="L327" s="32"/>
    </row>
    <row r="328" spans="1:12" ht="89.25" x14ac:dyDescent="0.25">
      <c r="A328" s="19" t="s">
        <v>1010</v>
      </c>
      <c r="B328" s="20" t="s">
        <v>682</v>
      </c>
      <c r="C328" s="21" t="s">
        <v>98</v>
      </c>
      <c r="D328" s="24">
        <v>831</v>
      </c>
      <c r="E328" s="21" t="s">
        <v>683</v>
      </c>
      <c r="F328" s="78">
        <v>10</v>
      </c>
      <c r="G328" s="78"/>
      <c r="H328" s="78"/>
    </row>
    <row r="329" spans="1:12" ht="29.25" customHeight="1" x14ac:dyDescent="0.25">
      <c r="A329" s="54" t="s">
        <v>711</v>
      </c>
      <c r="B329" s="54"/>
      <c r="C329" s="54"/>
      <c r="D329" s="54"/>
      <c r="E329" s="54"/>
      <c r="F329" s="77">
        <f>SUM(F330:F354)</f>
        <v>29264.757999999998</v>
      </c>
      <c r="G329" s="77">
        <f t="shared" ref="G329" si="21">SUM(G330:G354)</f>
        <v>30253.558000000001</v>
      </c>
      <c r="H329" s="77">
        <f>SUM(H330:H354)</f>
        <v>31412.143</v>
      </c>
    </row>
    <row r="330" spans="1:12" ht="51" customHeight="1" x14ac:dyDescent="0.25">
      <c r="A330" s="19" t="s">
        <v>1011</v>
      </c>
      <c r="B330" s="20" t="s">
        <v>666</v>
      </c>
      <c r="C330" s="21" t="s">
        <v>667</v>
      </c>
      <c r="D330" s="24">
        <v>832</v>
      </c>
      <c r="E330" s="21" t="s">
        <v>504</v>
      </c>
      <c r="F330" s="78">
        <v>0.02</v>
      </c>
      <c r="G330" s="78">
        <v>0.02</v>
      </c>
      <c r="H330" s="78">
        <v>5.0000000000000001E-3</v>
      </c>
    </row>
    <row r="331" spans="1:12" ht="51" x14ac:dyDescent="0.25">
      <c r="A331" s="19" t="s">
        <v>1012</v>
      </c>
      <c r="B331" s="20" t="s">
        <v>465</v>
      </c>
      <c r="C331" s="21" t="s">
        <v>203</v>
      </c>
      <c r="D331" s="24">
        <v>832</v>
      </c>
      <c r="E331" s="21" t="s">
        <v>504</v>
      </c>
      <c r="F331" s="78">
        <v>170.62799999999999</v>
      </c>
      <c r="G331" s="78">
        <v>170.62799999999999</v>
      </c>
      <c r="H331" s="78">
        <v>170.62799999999999</v>
      </c>
    </row>
    <row r="332" spans="1:12" ht="38.25" x14ac:dyDescent="0.25">
      <c r="A332" s="19" t="s">
        <v>1013</v>
      </c>
      <c r="B332" s="20" t="s">
        <v>466</v>
      </c>
      <c r="C332" s="21" t="s">
        <v>137</v>
      </c>
      <c r="D332" s="24">
        <v>832</v>
      </c>
      <c r="E332" s="21" t="s">
        <v>504</v>
      </c>
      <c r="F332" s="78">
        <v>249.13399999999999</v>
      </c>
      <c r="G332" s="78">
        <v>249.13399999999999</v>
      </c>
      <c r="H332" s="78">
        <v>249.13399999999999</v>
      </c>
    </row>
    <row r="333" spans="1:12" ht="51" x14ac:dyDescent="0.25">
      <c r="A333" s="19" t="s">
        <v>1014</v>
      </c>
      <c r="B333" s="20" t="s">
        <v>467</v>
      </c>
      <c r="C333" s="21" t="s">
        <v>86</v>
      </c>
      <c r="D333" s="24">
        <v>832</v>
      </c>
      <c r="E333" s="21" t="s">
        <v>504</v>
      </c>
      <c r="F333" s="78">
        <v>1712.24</v>
      </c>
      <c r="G333" s="78">
        <v>1712.24</v>
      </c>
      <c r="H333" s="78">
        <v>1712.24</v>
      </c>
    </row>
    <row r="334" spans="1:12" ht="102" x14ac:dyDescent="0.25">
      <c r="A334" s="19" t="s">
        <v>1015</v>
      </c>
      <c r="B334" s="20" t="s">
        <v>468</v>
      </c>
      <c r="C334" s="21" t="s">
        <v>206</v>
      </c>
      <c r="D334" s="24">
        <v>832</v>
      </c>
      <c r="E334" s="21" t="s">
        <v>504</v>
      </c>
      <c r="F334" s="78">
        <v>230.10900000000001</v>
      </c>
      <c r="G334" s="78">
        <v>230.10900000000001</v>
      </c>
      <c r="H334" s="78">
        <v>230.10900000000001</v>
      </c>
    </row>
    <row r="335" spans="1:12" ht="140.25" x14ac:dyDescent="0.25">
      <c r="A335" s="19" t="s">
        <v>1016</v>
      </c>
      <c r="B335" s="20" t="s">
        <v>469</v>
      </c>
      <c r="C335" s="21" t="s">
        <v>260</v>
      </c>
      <c r="D335" s="24">
        <v>832</v>
      </c>
      <c r="E335" s="21" t="s">
        <v>504</v>
      </c>
      <c r="F335" s="78">
        <v>148.19399999999999</v>
      </c>
      <c r="G335" s="78">
        <v>148.19399999999999</v>
      </c>
      <c r="H335" s="78">
        <v>148.19399999999999</v>
      </c>
    </row>
    <row r="336" spans="1:12" ht="102" x14ac:dyDescent="0.25">
      <c r="A336" s="19" t="s">
        <v>1017</v>
      </c>
      <c r="B336" s="20" t="s">
        <v>470</v>
      </c>
      <c r="C336" s="21" t="s">
        <v>394</v>
      </c>
      <c r="D336" s="24">
        <v>832</v>
      </c>
      <c r="E336" s="21" t="s">
        <v>504</v>
      </c>
      <c r="F336" s="78">
        <v>8.1690000000000005</v>
      </c>
      <c r="G336" s="78">
        <v>8.1690000000000005</v>
      </c>
      <c r="H336" s="78">
        <v>8.1690000000000005</v>
      </c>
    </row>
    <row r="337" spans="1:8" ht="153" x14ac:dyDescent="0.25">
      <c r="A337" s="19" t="s">
        <v>1018</v>
      </c>
      <c r="B337" s="20" t="s">
        <v>471</v>
      </c>
      <c r="C337" s="21" t="s">
        <v>510</v>
      </c>
      <c r="D337" s="24">
        <v>832</v>
      </c>
      <c r="E337" s="21" t="s">
        <v>504</v>
      </c>
      <c r="F337" s="78">
        <v>1.9890000000000001</v>
      </c>
      <c r="G337" s="78">
        <v>1.9890000000000001</v>
      </c>
      <c r="H337" s="78">
        <v>1.9890000000000001</v>
      </c>
    </row>
    <row r="338" spans="1:8" ht="204" x14ac:dyDescent="0.25">
      <c r="A338" s="19" t="s">
        <v>1019</v>
      </c>
      <c r="B338" s="20" t="s">
        <v>472</v>
      </c>
      <c r="C338" s="21" t="s">
        <v>388</v>
      </c>
      <c r="D338" s="24">
        <v>832</v>
      </c>
      <c r="E338" s="21" t="s">
        <v>504</v>
      </c>
      <c r="F338" s="78">
        <v>8.4169999999999998</v>
      </c>
      <c r="G338" s="78">
        <v>8.4169999999999998</v>
      </c>
      <c r="H338" s="78">
        <v>8.4169999999999998</v>
      </c>
    </row>
    <row r="339" spans="1:8" ht="165.75" x14ac:dyDescent="0.25">
      <c r="A339" s="19" t="s">
        <v>1020</v>
      </c>
      <c r="B339" s="20" t="s">
        <v>473</v>
      </c>
      <c r="C339" s="21" t="s">
        <v>389</v>
      </c>
      <c r="D339" s="24">
        <v>832</v>
      </c>
      <c r="E339" s="21" t="s">
        <v>504</v>
      </c>
      <c r="F339" s="78">
        <v>13.811999999999999</v>
      </c>
      <c r="G339" s="78">
        <v>13.811999999999999</v>
      </c>
      <c r="H339" s="78">
        <v>13.811999999999999</v>
      </c>
    </row>
    <row r="340" spans="1:8" ht="140.25" x14ac:dyDescent="0.25">
      <c r="A340" s="19" t="s">
        <v>1021</v>
      </c>
      <c r="B340" s="20" t="s">
        <v>474</v>
      </c>
      <c r="C340" s="21" t="s">
        <v>511</v>
      </c>
      <c r="D340" s="24">
        <v>832</v>
      </c>
      <c r="E340" s="21" t="s">
        <v>504</v>
      </c>
      <c r="F340" s="78">
        <v>9.9589999999999996</v>
      </c>
      <c r="G340" s="78">
        <v>9.9589999999999996</v>
      </c>
      <c r="H340" s="78">
        <v>9.9589999999999996</v>
      </c>
    </row>
    <row r="341" spans="1:8" ht="216.75" x14ac:dyDescent="0.25">
      <c r="A341" s="19" t="s">
        <v>1022</v>
      </c>
      <c r="B341" s="20" t="s">
        <v>475</v>
      </c>
      <c r="C341" s="21" t="s">
        <v>392</v>
      </c>
      <c r="D341" s="24">
        <v>832</v>
      </c>
      <c r="E341" s="21" t="s">
        <v>504</v>
      </c>
      <c r="F341" s="78">
        <v>3.7</v>
      </c>
      <c r="G341" s="78">
        <v>3.7</v>
      </c>
      <c r="H341" s="78">
        <v>3.7</v>
      </c>
    </row>
    <row r="342" spans="1:8" ht="127.5" x14ac:dyDescent="0.25">
      <c r="A342" s="19" t="s">
        <v>1023</v>
      </c>
      <c r="B342" s="20" t="s">
        <v>476</v>
      </c>
      <c r="C342" s="21" t="s">
        <v>391</v>
      </c>
      <c r="D342" s="24">
        <v>832</v>
      </c>
      <c r="E342" s="21" t="s">
        <v>504</v>
      </c>
      <c r="F342" s="78">
        <v>67.823999999999998</v>
      </c>
      <c r="G342" s="78">
        <v>67.823999999999998</v>
      </c>
      <c r="H342" s="78">
        <v>67.823999999999998</v>
      </c>
    </row>
    <row r="343" spans="1:8" ht="127.5" x14ac:dyDescent="0.25">
      <c r="A343" s="19" t="s">
        <v>1024</v>
      </c>
      <c r="B343" s="20" t="s">
        <v>477</v>
      </c>
      <c r="C343" s="21" t="s">
        <v>393</v>
      </c>
      <c r="D343" s="24">
        <v>832</v>
      </c>
      <c r="E343" s="21" t="s">
        <v>504</v>
      </c>
      <c r="F343" s="78">
        <v>29.446999999999999</v>
      </c>
      <c r="G343" s="78">
        <v>29.446999999999999</v>
      </c>
      <c r="H343" s="78">
        <v>29.446999999999999</v>
      </c>
    </row>
    <row r="344" spans="1:8" ht="114.75" x14ac:dyDescent="0.25">
      <c r="A344" s="19" t="s">
        <v>1025</v>
      </c>
      <c r="B344" s="20" t="s">
        <v>478</v>
      </c>
      <c r="C344" s="21" t="s">
        <v>406</v>
      </c>
      <c r="D344" s="24">
        <v>832</v>
      </c>
      <c r="E344" s="21" t="s">
        <v>504</v>
      </c>
      <c r="F344" s="78">
        <v>3.7170000000000001</v>
      </c>
      <c r="G344" s="78">
        <v>3.7170000000000001</v>
      </c>
      <c r="H344" s="78">
        <v>3.7170000000000001</v>
      </c>
    </row>
    <row r="345" spans="1:8" ht="102" x14ac:dyDescent="0.25">
      <c r="A345" s="19" t="s">
        <v>1026</v>
      </c>
      <c r="B345" s="20" t="s">
        <v>479</v>
      </c>
      <c r="C345" s="21" t="s">
        <v>407</v>
      </c>
      <c r="D345" s="24">
        <v>832</v>
      </c>
      <c r="E345" s="21" t="s">
        <v>504</v>
      </c>
      <c r="F345" s="78">
        <v>67.153999999999996</v>
      </c>
      <c r="G345" s="78">
        <v>67.153999999999996</v>
      </c>
      <c r="H345" s="78">
        <v>67.153999999999996</v>
      </c>
    </row>
    <row r="346" spans="1:8" ht="114.75" x14ac:dyDescent="0.25">
      <c r="A346" s="19" t="s">
        <v>1027</v>
      </c>
      <c r="B346" s="20" t="s">
        <v>480</v>
      </c>
      <c r="C346" s="21" t="s">
        <v>79</v>
      </c>
      <c r="D346" s="24">
        <v>832</v>
      </c>
      <c r="E346" s="21" t="s">
        <v>504</v>
      </c>
      <c r="F346" s="78">
        <v>617.05899999999997</v>
      </c>
      <c r="G346" s="78">
        <v>617.05899999999997</v>
      </c>
      <c r="H346" s="78">
        <v>617.05899999999997</v>
      </c>
    </row>
    <row r="347" spans="1:8" ht="102" x14ac:dyDescent="0.25">
      <c r="A347" s="19" t="s">
        <v>1028</v>
      </c>
      <c r="B347" s="20" t="s">
        <v>481</v>
      </c>
      <c r="C347" s="21" t="s">
        <v>118</v>
      </c>
      <c r="D347" s="24">
        <v>832</v>
      </c>
      <c r="E347" s="21" t="s">
        <v>504</v>
      </c>
      <c r="F347" s="78">
        <v>5.8650000000000002</v>
      </c>
      <c r="G347" s="78">
        <v>5.8650000000000002</v>
      </c>
      <c r="H347" s="78">
        <v>5.8650000000000002</v>
      </c>
    </row>
    <row r="348" spans="1:8" ht="127.5" x14ac:dyDescent="0.25">
      <c r="A348" s="19" t="s">
        <v>1029</v>
      </c>
      <c r="B348" s="20" t="s">
        <v>482</v>
      </c>
      <c r="C348" s="21" t="s">
        <v>425</v>
      </c>
      <c r="D348" s="24">
        <v>832</v>
      </c>
      <c r="E348" s="21" t="s">
        <v>504</v>
      </c>
      <c r="F348" s="78">
        <v>50.064</v>
      </c>
      <c r="G348" s="78">
        <v>50.064</v>
      </c>
      <c r="H348" s="78">
        <v>50.064</v>
      </c>
    </row>
    <row r="349" spans="1:8" ht="114.75" x14ac:dyDescent="0.25">
      <c r="A349" s="19" t="s">
        <v>1030</v>
      </c>
      <c r="B349" s="20" t="s">
        <v>483</v>
      </c>
      <c r="C349" s="21" t="s">
        <v>426</v>
      </c>
      <c r="D349" s="24">
        <v>832</v>
      </c>
      <c r="E349" s="21" t="s">
        <v>504</v>
      </c>
      <c r="F349" s="78">
        <v>140.631</v>
      </c>
      <c r="G349" s="78">
        <v>140.631</v>
      </c>
      <c r="H349" s="78">
        <v>140.631</v>
      </c>
    </row>
    <row r="350" spans="1:8" ht="76.5" x14ac:dyDescent="0.25">
      <c r="A350" s="19" t="s">
        <v>1031</v>
      </c>
      <c r="B350" s="20" t="s">
        <v>484</v>
      </c>
      <c r="C350" s="21" t="s">
        <v>445</v>
      </c>
      <c r="D350" s="24">
        <v>832</v>
      </c>
      <c r="E350" s="21" t="s">
        <v>504</v>
      </c>
      <c r="F350" s="78">
        <v>50.853999999999999</v>
      </c>
      <c r="G350" s="78">
        <v>50.853999999999999</v>
      </c>
      <c r="H350" s="78">
        <v>50.853999999999999</v>
      </c>
    </row>
    <row r="351" spans="1:8" ht="89.25" x14ac:dyDescent="0.25">
      <c r="A351" s="19" t="s">
        <v>1032</v>
      </c>
      <c r="B351" s="20" t="s">
        <v>485</v>
      </c>
      <c r="C351" s="21" t="s">
        <v>98</v>
      </c>
      <c r="D351" s="24">
        <v>832</v>
      </c>
      <c r="E351" s="21" t="s">
        <v>504</v>
      </c>
      <c r="F351" s="78">
        <v>169.82</v>
      </c>
      <c r="G351" s="78">
        <v>169.82</v>
      </c>
      <c r="H351" s="78">
        <v>169.82</v>
      </c>
    </row>
    <row r="352" spans="1:8" ht="76.5" x14ac:dyDescent="0.25">
      <c r="A352" s="19" t="s">
        <v>1033</v>
      </c>
      <c r="B352" s="20" t="s">
        <v>486</v>
      </c>
      <c r="C352" s="21" t="s">
        <v>125</v>
      </c>
      <c r="D352" s="24">
        <v>832</v>
      </c>
      <c r="E352" s="21" t="s">
        <v>504</v>
      </c>
      <c r="F352" s="78">
        <v>23.34</v>
      </c>
      <c r="G352" s="78">
        <v>23.34</v>
      </c>
      <c r="H352" s="78">
        <v>23.34</v>
      </c>
    </row>
    <row r="353" spans="1:12" s="3" customFormat="1" ht="89.25" x14ac:dyDescent="0.25">
      <c r="A353" s="19" t="s">
        <v>1034</v>
      </c>
      <c r="B353" s="20" t="s">
        <v>668</v>
      </c>
      <c r="C353" s="21" t="s">
        <v>157</v>
      </c>
      <c r="D353" s="24">
        <v>832</v>
      </c>
      <c r="E353" s="21" t="s">
        <v>504</v>
      </c>
      <c r="F353" s="78">
        <v>37.512</v>
      </c>
      <c r="G353" s="78">
        <v>37.512</v>
      </c>
      <c r="H353" s="78">
        <v>37.512</v>
      </c>
      <c r="I353" s="27"/>
      <c r="J353" s="27"/>
      <c r="K353" s="27"/>
      <c r="L353" s="27"/>
    </row>
    <row r="354" spans="1:12" s="3" customFormat="1" ht="63.75" x14ac:dyDescent="0.25">
      <c r="A354" s="29" t="s">
        <v>1035</v>
      </c>
      <c r="B354" s="20" t="s">
        <v>819</v>
      </c>
      <c r="C354" s="21" t="s">
        <v>1044</v>
      </c>
      <c r="D354" s="24">
        <v>832</v>
      </c>
      <c r="E354" s="21" t="s">
        <v>504</v>
      </c>
      <c r="F354" s="78">
        <v>25445.1</v>
      </c>
      <c r="G354" s="78">
        <v>26433.9</v>
      </c>
      <c r="H354" s="78">
        <v>27592.5</v>
      </c>
      <c r="I354" s="27"/>
      <c r="J354" s="27"/>
      <c r="K354" s="27"/>
      <c r="L354" s="27"/>
    </row>
    <row r="355" spans="1:12" s="3" customFormat="1" ht="24" customHeight="1" x14ac:dyDescent="0.25">
      <c r="A355" s="54" t="s">
        <v>712</v>
      </c>
      <c r="B355" s="54"/>
      <c r="C355" s="54"/>
      <c r="D355" s="54"/>
      <c r="E355" s="54"/>
      <c r="F355" s="77">
        <f>F356+F357</f>
        <v>7306.5</v>
      </c>
      <c r="G355" s="77">
        <f t="shared" ref="G355:H355" si="22">G356+G357</f>
        <v>39</v>
      </c>
      <c r="H355" s="77">
        <f t="shared" si="22"/>
        <v>39</v>
      </c>
      <c r="I355" s="27"/>
      <c r="J355" s="27"/>
      <c r="K355" s="27"/>
      <c r="L355" s="27"/>
    </row>
    <row r="356" spans="1:12" s="3" customFormat="1" ht="76.5" x14ac:dyDescent="0.25">
      <c r="A356" s="19" t="s">
        <v>1036</v>
      </c>
      <c r="B356" s="20" t="s">
        <v>669</v>
      </c>
      <c r="C356" s="21" t="s">
        <v>104</v>
      </c>
      <c r="D356" s="24">
        <v>834</v>
      </c>
      <c r="E356" s="21" t="s">
        <v>554</v>
      </c>
      <c r="F356" s="78">
        <v>162.5</v>
      </c>
      <c r="G356" s="78">
        <v>39</v>
      </c>
      <c r="H356" s="78">
        <v>39</v>
      </c>
      <c r="I356" s="27"/>
      <c r="J356" s="27"/>
      <c r="K356" s="27"/>
      <c r="L356" s="27"/>
    </row>
    <row r="357" spans="1:12" s="3" customFormat="1" ht="51" x14ac:dyDescent="0.25">
      <c r="A357" s="29" t="s">
        <v>1039</v>
      </c>
      <c r="B357" s="20" t="s">
        <v>1038</v>
      </c>
      <c r="C357" s="21" t="s">
        <v>1037</v>
      </c>
      <c r="D357" s="24">
        <v>834</v>
      </c>
      <c r="E357" s="21" t="s">
        <v>554</v>
      </c>
      <c r="F357" s="78">
        <v>7144</v>
      </c>
      <c r="G357" s="78"/>
      <c r="H357" s="78"/>
      <c r="I357" s="27"/>
      <c r="J357" s="27"/>
      <c r="K357" s="27"/>
      <c r="L357" s="27"/>
    </row>
    <row r="358" spans="1:12" s="2" customFormat="1" ht="25.5" customHeight="1" x14ac:dyDescent="0.25">
      <c r="A358" s="54" t="s">
        <v>713</v>
      </c>
      <c r="B358" s="54"/>
      <c r="C358" s="54"/>
      <c r="D358" s="54"/>
      <c r="E358" s="54"/>
      <c r="F358" s="77">
        <f>F359+F360+F361</f>
        <v>1270.9590000000001</v>
      </c>
      <c r="G358" s="77">
        <f t="shared" ref="G358:H358" si="23">G359+G360+G361</f>
        <v>6795.4589999999998</v>
      </c>
      <c r="H358" s="77">
        <f t="shared" si="23"/>
        <v>45.459000000000003</v>
      </c>
      <c r="I358" s="34"/>
      <c r="J358" s="34"/>
      <c r="K358" s="34"/>
      <c r="L358" s="34"/>
    </row>
    <row r="359" spans="1:12" s="3" customFormat="1" ht="51" x14ac:dyDescent="0.25">
      <c r="A359" s="19" t="s">
        <v>671</v>
      </c>
      <c r="B359" s="20" t="s">
        <v>670</v>
      </c>
      <c r="C359" s="21" t="s">
        <v>86</v>
      </c>
      <c r="D359" s="24">
        <v>846</v>
      </c>
      <c r="E359" s="21" t="s">
        <v>548</v>
      </c>
      <c r="F359" s="78">
        <v>45.459000000000003</v>
      </c>
      <c r="G359" s="78">
        <v>45.459000000000003</v>
      </c>
      <c r="H359" s="78">
        <v>45.459000000000003</v>
      </c>
      <c r="I359" s="27"/>
      <c r="J359" s="27"/>
      <c r="K359" s="27"/>
      <c r="L359" s="27"/>
    </row>
    <row r="360" spans="1:12" s="3" customFormat="1" ht="63.75" x14ac:dyDescent="0.25">
      <c r="A360" s="19" t="s">
        <v>1042</v>
      </c>
      <c r="B360" s="20" t="s">
        <v>820</v>
      </c>
      <c r="C360" s="21" t="s">
        <v>1040</v>
      </c>
      <c r="D360" s="24">
        <v>846</v>
      </c>
      <c r="E360" s="21" t="s">
        <v>548</v>
      </c>
      <c r="F360" s="78">
        <v>1225.5</v>
      </c>
      <c r="G360" s="78"/>
      <c r="H360" s="78"/>
      <c r="I360" s="27"/>
      <c r="J360" s="27"/>
      <c r="K360" s="27"/>
      <c r="L360" s="27"/>
    </row>
    <row r="361" spans="1:12" s="3" customFormat="1" ht="89.25" x14ac:dyDescent="0.25">
      <c r="A361" s="19" t="s">
        <v>1043</v>
      </c>
      <c r="B361" s="20" t="s">
        <v>821</v>
      </c>
      <c r="C361" s="21" t="s">
        <v>1041</v>
      </c>
      <c r="D361" s="24">
        <v>846</v>
      </c>
      <c r="E361" s="21" t="s">
        <v>548</v>
      </c>
      <c r="F361" s="78">
        <v>0</v>
      </c>
      <c r="G361" s="78">
        <v>6750</v>
      </c>
      <c r="H361" s="78"/>
      <c r="I361" s="27"/>
      <c r="J361" s="27"/>
      <c r="K361" s="27"/>
      <c r="L361" s="27"/>
    </row>
    <row r="362" spans="1:12" ht="29.25" customHeight="1" x14ac:dyDescent="0.25">
      <c r="A362" s="54" t="s">
        <v>714</v>
      </c>
      <c r="B362" s="54"/>
      <c r="C362" s="54"/>
      <c r="D362" s="54"/>
      <c r="E362" s="54"/>
      <c r="F362" s="77">
        <f>SUM(F363:F372)</f>
        <v>6335.75</v>
      </c>
      <c r="G362" s="77">
        <f>SUM(G363:G372)</f>
        <v>6335.75</v>
      </c>
      <c r="H362" s="77">
        <f>SUM(H363:H372)</f>
        <v>6335.75</v>
      </c>
    </row>
    <row r="363" spans="1:12" ht="63.75" x14ac:dyDescent="0.25">
      <c r="A363" s="19" t="s">
        <v>459</v>
      </c>
      <c r="B363" s="20" t="s">
        <v>487</v>
      </c>
      <c r="C363" s="21" t="s">
        <v>493</v>
      </c>
      <c r="D363" s="24">
        <v>860</v>
      </c>
      <c r="E363" s="21" t="s">
        <v>505</v>
      </c>
      <c r="F363" s="78">
        <v>845</v>
      </c>
      <c r="G363" s="78">
        <v>845</v>
      </c>
      <c r="H363" s="78">
        <v>845</v>
      </c>
    </row>
    <row r="364" spans="1:12" ht="51" x14ac:dyDescent="0.25">
      <c r="A364" s="19" t="s">
        <v>460</v>
      </c>
      <c r="B364" s="20" t="s">
        <v>488</v>
      </c>
      <c r="C364" s="21" t="s">
        <v>86</v>
      </c>
      <c r="D364" s="24">
        <v>860</v>
      </c>
      <c r="E364" s="21" t="s">
        <v>505</v>
      </c>
      <c r="F364" s="78">
        <v>8.0760000000000005</v>
      </c>
      <c r="G364" s="78">
        <v>8.0760000000000005</v>
      </c>
      <c r="H364" s="78">
        <v>8.0760000000000005</v>
      </c>
    </row>
    <row r="365" spans="1:12" ht="140.25" x14ac:dyDescent="0.25">
      <c r="A365" s="19" t="s">
        <v>673</v>
      </c>
      <c r="B365" s="20" t="s">
        <v>672</v>
      </c>
      <c r="C365" s="21" t="s">
        <v>677</v>
      </c>
      <c r="D365" s="24">
        <v>860</v>
      </c>
      <c r="E365" s="21" t="s">
        <v>505</v>
      </c>
      <c r="F365" s="78">
        <v>156.09700000000001</v>
      </c>
      <c r="G365" s="78">
        <v>156.09700000000001</v>
      </c>
      <c r="H365" s="78">
        <v>156.09700000000001</v>
      </c>
    </row>
    <row r="366" spans="1:12" ht="114.75" x14ac:dyDescent="0.25">
      <c r="A366" s="19" t="s">
        <v>461</v>
      </c>
      <c r="B366" s="20" t="s">
        <v>489</v>
      </c>
      <c r="C366" s="21" t="s">
        <v>379</v>
      </c>
      <c r="D366" s="24">
        <v>860</v>
      </c>
      <c r="E366" s="21" t="s">
        <v>505</v>
      </c>
      <c r="F366" s="78">
        <v>105.479</v>
      </c>
      <c r="G366" s="78">
        <v>105.479</v>
      </c>
      <c r="H366" s="78">
        <v>105.479</v>
      </c>
    </row>
    <row r="367" spans="1:12" ht="165.75" x14ac:dyDescent="0.25">
      <c r="A367" s="19" t="s">
        <v>674</v>
      </c>
      <c r="B367" s="20" t="s">
        <v>535</v>
      </c>
      <c r="C367" s="21" t="s">
        <v>543</v>
      </c>
      <c r="D367" s="24">
        <v>860</v>
      </c>
      <c r="E367" s="21" t="s">
        <v>505</v>
      </c>
      <c r="F367" s="78">
        <v>1882.105</v>
      </c>
      <c r="G367" s="78">
        <v>1882.105</v>
      </c>
      <c r="H367" s="78">
        <v>1882.105</v>
      </c>
    </row>
    <row r="368" spans="1:12" ht="114.75" x14ac:dyDescent="0.25">
      <c r="A368" s="19" t="s">
        <v>675</v>
      </c>
      <c r="B368" s="20" t="s">
        <v>536</v>
      </c>
      <c r="C368" s="21" t="s">
        <v>544</v>
      </c>
      <c r="D368" s="24">
        <v>860</v>
      </c>
      <c r="E368" s="21" t="s">
        <v>505</v>
      </c>
      <c r="F368" s="78">
        <v>164.21100000000001</v>
      </c>
      <c r="G368" s="78">
        <v>164.21100000000001</v>
      </c>
      <c r="H368" s="78">
        <v>164.21100000000001</v>
      </c>
    </row>
    <row r="369" spans="1:9" ht="127.5" x14ac:dyDescent="0.25">
      <c r="A369" s="19" t="s">
        <v>462</v>
      </c>
      <c r="B369" s="20" t="s">
        <v>490</v>
      </c>
      <c r="C369" s="21" t="s">
        <v>512</v>
      </c>
      <c r="D369" s="24">
        <v>860</v>
      </c>
      <c r="E369" s="21" t="s">
        <v>505</v>
      </c>
      <c r="F369" s="78">
        <v>2173.2330000000002</v>
      </c>
      <c r="G369" s="78">
        <v>2173.2330000000002</v>
      </c>
      <c r="H369" s="78">
        <v>2173.2330000000002</v>
      </c>
    </row>
    <row r="370" spans="1:9" ht="204" x14ac:dyDescent="0.25">
      <c r="A370" s="19" t="s">
        <v>463</v>
      </c>
      <c r="B370" s="20" t="s">
        <v>491</v>
      </c>
      <c r="C370" s="21" t="s">
        <v>398</v>
      </c>
      <c r="D370" s="24">
        <v>860</v>
      </c>
      <c r="E370" s="21" t="s">
        <v>505</v>
      </c>
      <c r="F370" s="78">
        <v>477.899</v>
      </c>
      <c r="G370" s="78">
        <v>477.899</v>
      </c>
      <c r="H370" s="78">
        <v>477.899</v>
      </c>
    </row>
    <row r="371" spans="1:9" ht="178.5" x14ac:dyDescent="0.25">
      <c r="A371" s="19" t="s">
        <v>676</v>
      </c>
      <c r="B371" s="20" t="s">
        <v>545</v>
      </c>
      <c r="C371" s="21" t="s">
        <v>444</v>
      </c>
      <c r="D371" s="24">
        <v>860</v>
      </c>
      <c r="E371" s="21" t="s">
        <v>505</v>
      </c>
      <c r="F371" s="78">
        <v>155.637</v>
      </c>
      <c r="G371" s="78">
        <v>155.637</v>
      </c>
      <c r="H371" s="78">
        <v>155.637</v>
      </c>
    </row>
    <row r="372" spans="1:9" ht="114.75" x14ac:dyDescent="0.25">
      <c r="A372" s="19" t="s">
        <v>464</v>
      </c>
      <c r="B372" s="20" t="s">
        <v>492</v>
      </c>
      <c r="C372" s="21" t="s">
        <v>426</v>
      </c>
      <c r="D372" s="24">
        <v>860</v>
      </c>
      <c r="E372" s="21" t="s">
        <v>505</v>
      </c>
      <c r="F372" s="78">
        <v>368.01299999999998</v>
      </c>
      <c r="G372" s="78">
        <v>368.01299999999998</v>
      </c>
      <c r="H372" s="78">
        <v>368.01299999999998</v>
      </c>
    </row>
    <row r="373" spans="1:9" ht="27" customHeight="1" x14ac:dyDescent="0.25">
      <c r="A373" s="54" t="s">
        <v>715</v>
      </c>
      <c r="B373" s="54"/>
      <c r="C373" s="54"/>
      <c r="D373" s="54"/>
      <c r="E373" s="54"/>
      <c r="F373" s="77">
        <f>F374</f>
        <v>2.4</v>
      </c>
      <c r="G373" s="77">
        <f t="shared" ref="G373:H373" si="24">G374</f>
        <v>2.4</v>
      </c>
      <c r="H373" s="77">
        <f t="shared" si="24"/>
        <v>2.4</v>
      </c>
    </row>
    <row r="374" spans="1:9" ht="51" customHeight="1" x14ac:dyDescent="0.25">
      <c r="A374" s="19" t="s">
        <v>678</v>
      </c>
      <c r="B374" s="20" t="s">
        <v>537</v>
      </c>
      <c r="C374" s="21" t="s">
        <v>86</v>
      </c>
      <c r="D374" s="24">
        <v>880</v>
      </c>
      <c r="E374" s="21" t="s">
        <v>547</v>
      </c>
      <c r="F374" s="78">
        <v>2.4</v>
      </c>
      <c r="G374" s="78">
        <v>2.4</v>
      </c>
      <c r="H374" s="78">
        <v>2.4</v>
      </c>
    </row>
    <row r="375" spans="1:9" ht="22.5" customHeight="1" x14ac:dyDescent="0.25">
      <c r="A375" s="54" t="s">
        <v>716</v>
      </c>
      <c r="B375" s="54"/>
      <c r="C375" s="54"/>
      <c r="D375" s="54"/>
      <c r="E375" s="54"/>
      <c r="F375" s="77">
        <f>SUM(F376:F378)</f>
        <v>35.441000000000003</v>
      </c>
      <c r="G375" s="77">
        <f t="shared" ref="G375:H375" si="25">SUM(G376:G378)</f>
        <v>35.441000000000003</v>
      </c>
      <c r="H375" s="77">
        <f t="shared" si="25"/>
        <v>44.213000000000001</v>
      </c>
    </row>
    <row r="376" spans="1:9" ht="51" x14ac:dyDescent="0.25">
      <c r="A376" s="19" t="s">
        <v>494</v>
      </c>
      <c r="B376" s="20" t="s">
        <v>497</v>
      </c>
      <c r="C376" s="21" t="s">
        <v>86</v>
      </c>
      <c r="D376" s="24">
        <v>881</v>
      </c>
      <c r="E376" s="21" t="s">
        <v>506</v>
      </c>
      <c r="F376" s="78">
        <v>35.356999999999999</v>
      </c>
      <c r="G376" s="78">
        <v>35.356999999999999</v>
      </c>
      <c r="H376" s="78">
        <v>44.143999999999998</v>
      </c>
    </row>
    <row r="377" spans="1:9" ht="89.25" x14ac:dyDescent="0.25">
      <c r="A377" s="19" t="s">
        <v>680</v>
      </c>
      <c r="B377" s="20" t="s">
        <v>679</v>
      </c>
      <c r="C377" s="21" t="s">
        <v>157</v>
      </c>
      <c r="D377" s="24">
        <v>881</v>
      </c>
      <c r="E377" s="21" t="s">
        <v>506</v>
      </c>
      <c r="F377" s="78">
        <v>6.9000000000000006E-2</v>
      </c>
      <c r="G377" s="78">
        <v>6.9000000000000006E-2</v>
      </c>
      <c r="H377" s="78">
        <v>6.9000000000000006E-2</v>
      </c>
    </row>
    <row r="378" spans="1:9" ht="25.5" x14ac:dyDescent="0.25">
      <c r="A378" s="19" t="s">
        <v>495</v>
      </c>
      <c r="B378" s="20" t="s">
        <v>498</v>
      </c>
      <c r="C378" s="21" t="s">
        <v>500</v>
      </c>
      <c r="D378" s="24">
        <v>881</v>
      </c>
      <c r="E378" s="21" t="s">
        <v>506</v>
      </c>
      <c r="F378" s="78">
        <v>1.4999999999999999E-2</v>
      </c>
      <c r="G378" s="78">
        <v>1.4999999999999999E-2</v>
      </c>
      <c r="H378" s="78"/>
    </row>
    <row r="379" spans="1:9" ht="24.75" customHeight="1" x14ac:dyDescent="0.25">
      <c r="A379" s="54" t="s">
        <v>717</v>
      </c>
      <c r="B379" s="54"/>
      <c r="C379" s="54"/>
      <c r="D379" s="54"/>
      <c r="E379" s="54"/>
      <c r="F379" s="77">
        <f>F380</f>
        <v>2.294</v>
      </c>
      <c r="G379" s="77">
        <f t="shared" ref="G379:H379" si="26">G380</f>
        <v>2.294</v>
      </c>
      <c r="H379" s="77">
        <f t="shared" si="26"/>
        <v>2.294</v>
      </c>
    </row>
    <row r="380" spans="1:9" ht="51" x14ac:dyDescent="0.25">
      <c r="A380" s="45" t="s">
        <v>496</v>
      </c>
      <c r="B380" s="46" t="s">
        <v>499</v>
      </c>
      <c r="C380" s="47" t="s">
        <v>86</v>
      </c>
      <c r="D380" s="48">
        <v>882</v>
      </c>
      <c r="E380" s="47" t="s">
        <v>507</v>
      </c>
      <c r="F380" s="79">
        <v>2.294</v>
      </c>
      <c r="G380" s="79">
        <v>2.294</v>
      </c>
      <c r="H380" s="79">
        <v>2.294</v>
      </c>
    </row>
    <row r="381" spans="1:9" x14ac:dyDescent="0.25">
      <c r="A381" s="41"/>
      <c r="B381" s="42"/>
      <c r="C381" s="43"/>
      <c r="D381" s="43"/>
      <c r="E381" s="44" t="s">
        <v>556</v>
      </c>
      <c r="F381" s="80">
        <f>F9+F14+F16+F18+F60+F62+F72+F77+F80+F82+F97+F117+F137+F153+F163+F170+F175+F193+F226+F229+F232+F235+F237+F305+F313+F317+F319+F327+F329+F355+F358+F362+F373+F375+F379</f>
        <v>127747520.94837001</v>
      </c>
      <c r="G381" s="77">
        <f t="shared" ref="G381:H381" si="27">G9+G14+G16+G18+G60+G62+G72+G77+G80+G82+G97+G117+G137+G153+G163+G170+G175+G193+G226+G229+G232+G235+G237+G305+G313+G317+G319+G327+G329+G355+G358+G362+G373+G375+G379</f>
        <v>128056555.17200001</v>
      </c>
      <c r="H381" s="81">
        <f t="shared" si="27"/>
        <v>131695449.71160996</v>
      </c>
    </row>
    <row r="382" spans="1:9" ht="15.75" x14ac:dyDescent="0.25">
      <c r="A382" s="49"/>
      <c r="B382" s="50"/>
      <c r="C382" s="39"/>
      <c r="D382" s="39"/>
      <c r="E382" s="36"/>
      <c r="F382" s="82"/>
      <c r="G382" s="82"/>
      <c r="H382" s="82"/>
    </row>
    <row r="383" spans="1:9" x14ac:dyDescent="0.25">
      <c r="E383" s="37"/>
      <c r="F383" s="83"/>
      <c r="G383" s="83"/>
      <c r="H383" s="83"/>
    </row>
    <row r="384" spans="1:9" x14ac:dyDescent="0.25">
      <c r="E384" s="38"/>
      <c r="F384" s="84"/>
      <c r="G384" s="84"/>
      <c r="H384" s="84"/>
      <c r="I384" s="33"/>
    </row>
    <row r="385" spans="5:9" x14ac:dyDescent="0.25">
      <c r="E385" s="37"/>
      <c r="F385" s="83"/>
      <c r="G385" s="83"/>
      <c r="H385" s="83"/>
      <c r="I385" s="33"/>
    </row>
    <row r="386" spans="5:9" x14ac:dyDescent="0.25">
      <c r="E386" s="38"/>
      <c r="F386" s="84"/>
      <c r="G386" s="84"/>
      <c r="H386" s="84"/>
      <c r="I386" s="33"/>
    </row>
    <row r="387" spans="5:9" x14ac:dyDescent="0.25">
      <c r="E387" s="39"/>
      <c r="F387" s="84"/>
      <c r="G387" s="84"/>
      <c r="H387" s="84"/>
      <c r="I387" s="33"/>
    </row>
    <row r="388" spans="5:9" ht="15.75" x14ac:dyDescent="0.25">
      <c r="E388" s="36"/>
      <c r="F388" s="82"/>
      <c r="G388" s="82"/>
      <c r="H388" s="82"/>
      <c r="I388" s="33"/>
    </row>
    <row r="389" spans="5:9" x14ac:dyDescent="0.25">
      <c r="E389" s="37"/>
      <c r="F389" s="83"/>
      <c r="G389" s="83"/>
      <c r="H389" s="83"/>
      <c r="I389" s="33"/>
    </row>
    <row r="390" spans="5:9" x14ac:dyDescent="0.25">
      <c r="E390" s="38"/>
      <c r="F390" s="84"/>
      <c r="G390" s="84"/>
      <c r="H390" s="84"/>
      <c r="I390" s="33"/>
    </row>
    <row r="391" spans="5:9" x14ac:dyDescent="0.25">
      <c r="E391" s="39"/>
      <c r="F391" s="83"/>
      <c r="G391" s="83"/>
      <c r="H391" s="83"/>
      <c r="I391" s="33"/>
    </row>
    <row r="392" spans="5:9" ht="15.75" x14ac:dyDescent="0.25">
      <c r="E392" s="36"/>
      <c r="F392" s="82"/>
      <c r="G392" s="82"/>
      <c r="H392" s="82"/>
      <c r="I392" s="33"/>
    </row>
    <row r="393" spans="5:9" x14ac:dyDescent="0.25">
      <c r="E393" s="37"/>
      <c r="F393" s="83"/>
      <c r="G393" s="83"/>
      <c r="H393" s="83"/>
      <c r="I393" s="33"/>
    </row>
    <row r="394" spans="5:9" x14ac:dyDescent="0.25">
      <c r="E394" s="38"/>
      <c r="F394" s="83"/>
      <c r="G394" s="83"/>
      <c r="H394" s="83"/>
      <c r="I394" s="33"/>
    </row>
    <row r="395" spans="5:9" x14ac:dyDescent="0.25">
      <c r="E395" s="39"/>
      <c r="F395" s="83"/>
      <c r="G395" s="83"/>
      <c r="H395" s="83"/>
      <c r="I395" s="33"/>
    </row>
    <row r="396" spans="5:9" x14ac:dyDescent="0.25">
      <c r="E396" s="39"/>
      <c r="F396" s="83"/>
      <c r="G396" s="83"/>
      <c r="H396" s="83"/>
      <c r="I396" s="33"/>
    </row>
    <row r="397" spans="5:9" x14ac:dyDescent="0.25">
      <c r="E397" s="39"/>
      <c r="F397" s="82"/>
      <c r="G397" s="83"/>
      <c r="H397" s="83"/>
      <c r="I397" s="33"/>
    </row>
    <row r="398" spans="5:9" x14ac:dyDescent="0.25">
      <c r="E398" s="39"/>
      <c r="F398" s="83"/>
      <c r="G398" s="83"/>
      <c r="H398" s="83"/>
      <c r="I398" s="33"/>
    </row>
    <row r="399" spans="5:9" x14ac:dyDescent="0.25">
      <c r="E399" s="39"/>
      <c r="F399" s="83"/>
      <c r="G399" s="83"/>
      <c r="H399" s="83"/>
      <c r="I399" s="33"/>
    </row>
  </sheetData>
  <customSheetViews>
    <customSheetView guid="{7CF25AB6-4C21-4E55-98E3-D494548C0680}" scale="110" showPageBreaks="1" fitToPage="1" printArea="1" showAutoFilter="1" hiddenRows="1" view="pageBreakPreview" topLeftCell="A2">
      <selection activeCell="H8" sqref="H8"/>
      <colBreaks count="1" manualBreakCount="1">
        <brk id="8" max="1048575" man="1"/>
      </colBreaks>
      <pageMargins left="0.55118110236220474" right="0.19685039370078741" top="0.55118110236220474" bottom="0.35433070866141736" header="0.31496062992125984" footer="0.31496062992125984"/>
      <pageSetup paperSize="9" scale="54" fitToHeight="0" orientation="portrait" r:id="rId1"/>
      <autoFilter ref="A8:X291">
        <filterColumn colId="3" showButton="0"/>
      </autoFilter>
    </customSheetView>
    <customSheetView guid="{DDB7D094-DDFE-47BA-AC02-5F69CDE67C4F}" scale="80" showPageBreaks="1" fitToPage="1" printArea="1" hiddenRows="1" view="pageBreakPreview" topLeftCell="A373">
      <selection activeCell="F391" sqref="F391"/>
      <colBreaks count="1" manualBreakCount="1">
        <brk id="8" max="1048575" man="1"/>
      </colBreaks>
      <pageMargins left="0.55118110236220474" right="0.19685039370078741" top="0.55118110236220474" bottom="0.35433070866141736" header="0.31496062992125984" footer="0.31496062992125984"/>
      <pageSetup paperSize="9" scale="54" fitToHeight="0" orientation="portrait" r:id="rId2"/>
    </customSheetView>
    <customSheetView guid="{F6E78244-D0EB-496A-BBC1-D7B2AA4948D5}" scale="110" showPageBreaks="1" fitToPage="1" printArea="1" showAutoFilter="1" hiddenRows="1" view="pageBreakPreview" topLeftCell="A6">
      <pane xSplit="1" ySplit="4" topLeftCell="B287" activePane="bottomRight" state="frozen"/>
      <selection pane="bottomRight" activeCell="B10" sqref="B10"/>
      <colBreaks count="1" manualBreakCount="1">
        <brk id="8" max="1048575" man="1"/>
      </colBreaks>
      <pageMargins left="0.55118110236220474" right="0.19685039370078741" top="0.55118110236220474" bottom="0.35433070866141736" header="0.31496062992125984" footer="0.31496062992125984"/>
      <pageSetup paperSize="9" scale="54" fitToHeight="0" orientation="portrait" r:id="rId3"/>
      <autoFilter ref="A8:X291">
        <filterColumn colId="3" showButton="0"/>
      </autoFilter>
    </customSheetView>
    <customSheetView guid="{DF142249-9B93-4CDB-A0C6-E236EB3E23F5}" scale="80" showPageBreaks="1" fitToPage="1" printArea="1" showAutoFilter="1" hiddenRows="1" topLeftCell="A84">
      <selection activeCell="D87" sqref="D87:E96"/>
      <colBreaks count="1" manualBreakCount="1">
        <brk id="8" max="1048575" man="1"/>
      </colBreaks>
      <pageMargins left="0.55118110236220474" right="0.19685039370078741" top="0.55118110236220474" bottom="0.35433070866141736" header="0.31496062992125984" footer="0.31496062992125984"/>
      <pageSetup paperSize="9" scale="54" fitToHeight="0" orientation="portrait" r:id="rId4"/>
      <autoFilter ref="A8:X301">
        <filterColumn colId="3" showButton="0"/>
      </autoFilter>
    </customSheetView>
  </customSheetViews>
  <mergeCells count="44">
    <mergeCell ref="A373:E373"/>
    <mergeCell ref="A62:E62"/>
    <mergeCell ref="A60:E60"/>
    <mergeCell ref="A237:E237"/>
    <mergeCell ref="A77:E77"/>
    <mergeCell ref="A72:E72"/>
    <mergeCell ref="A358:E358"/>
    <mergeCell ref="A355:E355"/>
    <mergeCell ref="A97:E97"/>
    <mergeCell ref="A327:E327"/>
    <mergeCell ref="A313:E313"/>
    <mergeCell ref="A235:E235"/>
    <mergeCell ref="A375:E375"/>
    <mergeCell ref="A379:E379"/>
    <mergeCell ref="A193:E193"/>
    <mergeCell ref="A80:E80"/>
    <mergeCell ref="A82:E82"/>
    <mergeCell ref="A319:E319"/>
    <mergeCell ref="A305:E305"/>
    <mergeCell ref="A317:E317"/>
    <mergeCell ref="A329:E329"/>
    <mergeCell ref="A362:E362"/>
    <mergeCell ref="A163:E163"/>
    <mergeCell ref="A170:E170"/>
    <mergeCell ref="A153:E153"/>
    <mergeCell ref="A137:E137"/>
    <mergeCell ref="A117:E117"/>
    <mergeCell ref="A175:E175"/>
    <mergeCell ref="A9:E9"/>
    <mergeCell ref="B6:C6"/>
    <mergeCell ref="A6:A7"/>
    <mergeCell ref="D8:E8"/>
    <mergeCell ref="D6:E7"/>
    <mergeCell ref="G1:H1"/>
    <mergeCell ref="A2:H2"/>
    <mergeCell ref="A3:H3"/>
    <mergeCell ref="A4:H4"/>
    <mergeCell ref="F6:H6"/>
    <mergeCell ref="A232:E232"/>
    <mergeCell ref="A229:E229"/>
    <mergeCell ref="A226:E226"/>
    <mergeCell ref="A18:E18"/>
    <mergeCell ref="A14:E14"/>
    <mergeCell ref="A16:E16"/>
  </mergeCells>
  <pageMargins left="0.55118110236220474" right="0.19685039370078741" top="0.55118110236220474" bottom="0.35433070866141736" header="0.31496062992125984" footer="0.31496062992125984"/>
  <pageSetup paperSize="9" scale="54" fitToHeight="0" orientation="portrait" r:id="rId5"/>
  <colBreaks count="1" manualBreakCount="1">
    <brk id="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2022-03-16 23:18:03.717&lt;/string&gt;&#10;  &lt;/DateInfo&gt;&#10;  &lt;Code&gt;PRINT_SOURCE_INCOME_REESTR&lt;/Code&gt;&#10;  &lt;OriginalCode&gt;DOCUMENTS_REESTR_SI_DATE&lt;/OriginalCode&gt;&#10;  &lt;ObjectCode&gt;PRINT_SOURCE_INCOME_REESTR&lt;/ObjectCode&gt;&#10;  &lt;DocLink&gt;4964437&lt;/DocLink&gt;&#10;  &lt;DocName&gt;Реестр источников доходов на дату № 66 от 05.09.2022&lt;/DocName&gt;&#10;  &lt;VariantLink xsi:nil=&quot;true&quot; /&gt;&#10;  &lt;SvodReportLink xsi:nil=&quot;true&quot; /&gt;&#10;  &lt;ReportLink xsi:nil=&quot;true&quot; /&gt;&#10;  &lt;SilentMode&gt;false&lt;/SilentMode&gt;&#10;&lt;/ShortPrimaryServiceReportArguments&gt;"/>
    <Parameter Name="cbcr_Документ!link" Type="System.Int32" Value="4964437"/>
  </Parameters>
</MailMerge>
</file>

<file path=customXml/itemProps1.xml><?xml version="1.0" encoding="utf-8"?>
<ds:datastoreItem xmlns:ds="http://schemas.openxmlformats.org/officeDocument/2006/customXml" ds:itemID="{15D2D6F6-BC7B-4367-A80B-2C30011DE6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Федосеева Т.В.</dc:creator>
  <cp:lastModifiedBy>Глаголева Л.В.</cp:lastModifiedBy>
  <cp:lastPrinted>2022-12-20T12:37:27Z</cp:lastPrinted>
  <dcterms:created xsi:type="dcterms:W3CDTF">2022-09-15T08:15:55Z</dcterms:created>
  <dcterms:modified xsi:type="dcterms:W3CDTF">2023-10-27T14:26:33Z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источников доходов на дату № 66 от 05.09.2022</vt:lpwstr>
  </property>
  <property fmtid="{D5CDD505-2E9C-101B-9397-08002B2CF9AE}" pid="3" name="Название отчета">
    <vt:lpwstr>Реестр источников доходов на дату № 66 от 05.09.2022(8).xlsx</vt:lpwstr>
  </property>
  <property fmtid="{D5CDD505-2E9C-101B-9397-08002B2CF9AE}" pid="4" name="Версия клиента">
    <vt:lpwstr>22.1.12.9050 (.NET 4.7.2)</vt:lpwstr>
  </property>
  <property fmtid="{D5CDD505-2E9C-101B-9397-08002B2CF9AE}" pid="5" name="Версия базы">
    <vt:lpwstr>21.2.2622.1015358712</vt:lpwstr>
  </property>
  <property fmtid="{D5CDD505-2E9C-101B-9397-08002B2CF9AE}" pid="6" name="Тип сервера">
    <vt:lpwstr>MSSQL</vt:lpwstr>
  </property>
  <property fmtid="{D5CDD505-2E9C-101B-9397-08002B2CF9AE}" pid="7" name="Сервер">
    <vt:lpwstr>172.21.106.17</vt:lpwstr>
  </property>
  <property fmtid="{D5CDD505-2E9C-101B-9397-08002B2CF9AE}" pid="8" name="База">
    <vt:lpwstr>bks_2022</vt:lpwstr>
  </property>
  <property fmtid="{D5CDD505-2E9C-101B-9397-08002B2CF9AE}" pid="9" name="Пользователь">
    <vt:lpwstr>fedoseeva_rd</vt:lpwstr>
  </property>
  <property fmtid="{D5CDD505-2E9C-101B-9397-08002B2CF9AE}" pid="10" name="Шаблон">
    <vt:lpwstr>sqr_pmfrf_new.xlt</vt:lpwstr>
  </property>
  <property fmtid="{D5CDD505-2E9C-101B-9397-08002B2CF9AE}" pid="11" name="Локальная база">
    <vt:lpwstr>не используется</vt:lpwstr>
  </property>
</Properties>
</file>